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1011"/>
  <workbookPr codeName="ThisWorkbook" defaultThemeVersion="166925"/>
  <mc:AlternateContent xmlns:mc="http://schemas.openxmlformats.org/markup-compatibility/2006">
    <mc:Choice Requires="x15">
      <x15ac:absPath xmlns:x15ac="http://schemas.microsoft.com/office/spreadsheetml/2010/11/ac" url="/Users/florin.lazar/Desktop/Ghid cladiri rezidentiale Finalizare/"/>
    </mc:Choice>
  </mc:AlternateContent>
  <xr:revisionPtr revIDLastSave="0" documentId="13_ncr:1_{052FF0B5-D375-DC47-8ACE-D985FE6AD282}" xr6:coauthVersionLast="47" xr6:coauthVersionMax="47" xr10:uidLastSave="{00000000-0000-0000-0000-000000000000}"/>
  <bookViews>
    <workbookView xWindow="1760" yWindow="460" windowWidth="33580" windowHeight="18860" tabRatio="929" xr2:uid="{8AE9E973-551A-478C-9BE1-5E2CF3187426}"/>
  </bookViews>
  <sheets>
    <sheet name="Buget General" sheetId="23" r:id="rId1"/>
    <sheet name="Buget Comp 1" sheetId="101" r:id="rId2"/>
    <sheet name="Buget Comp 2" sheetId="111" r:id="rId3"/>
    <sheet name="Buget Comp 3" sheetId="112" r:id="rId4"/>
    <sheet name="Buget Comp 4" sheetId="113" r:id="rId5"/>
    <sheet name="Buget Comp 5" sheetId="114" r:id="rId6"/>
    <sheet name="Buget Comp 6" sheetId="115" r:id="rId7"/>
    <sheet name="Buget Comp 7" sheetId="116" r:id="rId8"/>
    <sheet name="Buget Comp 8" sheetId="117" r:id="rId9"/>
    <sheet name="Buget Comp 9" sheetId="118" r:id="rId10"/>
    <sheet name="Buget Comp 10" sheetId="119" r:id="rId1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ARRAYTEXT_WF"/>
      </xcalcf:calcFeatures>
    </ext>
  </extLst>
</workbook>
</file>

<file path=xl/calcChain.xml><?xml version="1.0" encoding="utf-8"?>
<calcChain xmlns="http://schemas.openxmlformats.org/spreadsheetml/2006/main">
  <c r="C101" i="119" l="1"/>
  <c r="C101" i="118"/>
  <c r="C101" i="117"/>
  <c r="C101" i="116"/>
  <c r="C101" i="115"/>
  <c r="C101" i="114"/>
  <c r="C101" i="113"/>
  <c r="C101" i="112"/>
  <c r="C101" i="111"/>
  <c r="C101" i="101"/>
  <c r="D99" i="119"/>
  <c r="D99" i="118"/>
  <c r="D99" i="117"/>
  <c r="D99" i="116"/>
  <c r="D99" i="115"/>
  <c r="D99" i="114"/>
  <c r="D99" i="113"/>
  <c r="D99" i="112"/>
  <c r="D99" i="111"/>
  <c r="D99" i="101"/>
  <c r="D98" i="119"/>
  <c r="D98" i="118"/>
  <c r="D98" i="117"/>
  <c r="D98" i="116"/>
  <c r="D98" i="115"/>
  <c r="D98" i="114"/>
  <c r="D98" i="113"/>
  <c r="D98" i="112"/>
  <c r="D98" i="111"/>
  <c r="D98" i="101"/>
  <c r="D96" i="119"/>
  <c r="D96" i="118"/>
  <c r="D96" i="117"/>
  <c r="D96" i="116"/>
  <c r="D96" i="115"/>
  <c r="D96" i="114"/>
  <c r="D96" i="113"/>
  <c r="D96" i="112"/>
  <c r="D96" i="111"/>
  <c r="D96" i="101"/>
  <c r="C89" i="119"/>
  <c r="C89" i="118"/>
  <c r="C89" i="117"/>
  <c r="C89" i="116"/>
  <c r="C89" i="115"/>
  <c r="C89" i="114"/>
  <c r="C89" i="113"/>
  <c r="C89" i="112"/>
  <c r="C89" i="111"/>
  <c r="C89" i="101"/>
  <c r="C85" i="119"/>
  <c r="C85" i="118"/>
  <c r="C85" i="117"/>
  <c r="C85" i="116"/>
  <c r="C85" i="115"/>
  <c r="C85" i="114"/>
  <c r="C85" i="113"/>
  <c r="C85" i="112"/>
  <c r="C85" i="111"/>
  <c r="C85" i="101"/>
  <c r="C101" i="23"/>
  <c r="D99" i="23"/>
  <c r="D98" i="23"/>
  <c r="D96" i="23"/>
  <c r="G36" i="23"/>
  <c r="F36" i="23"/>
  <c r="D36" i="23"/>
  <c r="C36" i="23"/>
  <c r="C100" i="23"/>
  <c r="C86" i="23"/>
  <c r="C88" i="23"/>
  <c r="C87" i="23"/>
  <c r="G37" i="23"/>
  <c r="F37" i="23"/>
  <c r="G74" i="23"/>
  <c r="F74" i="23"/>
  <c r="H74" i="23" s="1"/>
  <c r="D74" i="23"/>
  <c r="C74" i="23"/>
  <c r="E74" i="23" s="1"/>
  <c r="I74" i="23" s="1"/>
  <c r="I73" i="23"/>
  <c r="I72" i="23"/>
  <c r="H73" i="23"/>
  <c r="H72" i="23"/>
  <c r="E73" i="23"/>
  <c r="E72" i="23"/>
  <c r="G73" i="23"/>
  <c r="F73" i="23"/>
  <c r="G72" i="23"/>
  <c r="F72" i="23"/>
  <c r="D73" i="23"/>
  <c r="C73" i="23"/>
  <c r="D72" i="23"/>
  <c r="C72" i="23"/>
  <c r="G69" i="23"/>
  <c r="F69" i="23"/>
  <c r="G68" i="23"/>
  <c r="F68" i="23"/>
  <c r="D69" i="23"/>
  <c r="C69" i="23"/>
  <c r="D68" i="23"/>
  <c r="C68" i="23"/>
  <c r="G65" i="23"/>
  <c r="F65" i="23"/>
  <c r="G64" i="23"/>
  <c r="F64" i="23"/>
  <c r="D65" i="23"/>
  <c r="C65" i="23"/>
  <c r="D64" i="23"/>
  <c r="C64" i="23"/>
  <c r="G63" i="23"/>
  <c r="F63" i="23"/>
  <c r="G62" i="23"/>
  <c r="F62" i="23"/>
  <c r="G61" i="23"/>
  <c r="F61" i="23"/>
  <c r="G60" i="23"/>
  <c r="F60" i="23"/>
  <c r="G59" i="23"/>
  <c r="F59" i="23"/>
  <c r="D63" i="23"/>
  <c r="C63" i="23"/>
  <c r="D62" i="23"/>
  <c r="C62" i="23"/>
  <c r="D61" i="23"/>
  <c r="C61" i="23"/>
  <c r="D60" i="23"/>
  <c r="C60" i="23"/>
  <c r="D59" i="23"/>
  <c r="C59" i="23"/>
  <c r="G57" i="23"/>
  <c r="F57" i="23"/>
  <c r="G56" i="23"/>
  <c r="F56" i="23"/>
  <c r="D57" i="23"/>
  <c r="C57" i="23"/>
  <c r="D56" i="23"/>
  <c r="C56" i="23"/>
  <c r="G52" i="23"/>
  <c r="F52" i="23"/>
  <c r="G51" i="23"/>
  <c r="F51" i="23"/>
  <c r="G50" i="23"/>
  <c r="F50" i="23"/>
  <c r="G49" i="23"/>
  <c r="F49" i="23"/>
  <c r="D52" i="23"/>
  <c r="C52" i="23"/>
  <c r="D51" i="23"/>
  <c r="C51" i="23"/>
  <c r="D50" i="23"/>
  <c r="C50" i="23"/>
  <c r="D49" i="23"/>
  <c r="C49" i="23"/>
  <c r="G48" i="23"/>
  <c r="F48" i="23"/>
  <c r="G47" i="23"/>
  <c r="F47" i="23"/>
  <c r="D48" i="23"/>
  <c r="C48" i="23"/>
  <c r="D47" i="23"/>
  <c r="C47" i="23"/>
  <c r="G45" i="23"/>
  <c r="F45" i="23"/>
  <c r="G44" i="23"/>
  <c r="F44" i="23"/>
  <c r="D45" i="23"/>
  <c r="C45" i="23"/>
  <c r="D44" i="23"/>
  <c r="C44" i="23"/>
  <c r="C41" i="23"/>
  <c r="E41" i="23" s="1"/>
  <c r="I41" i="23" s="1"/>
  <c r="D41" i="23"/>
  <c r="F41" i="23"/>
  <c r="H41" i="23" s="1"/>
  <c r="G41" i="23"/>
  <c r="G40" i="23"/>
  <c r="F40" i="23"/>
  <c r="D40" i="23"/>
  <c r="C40" i="23"/>
  <c r="G39" i="23"/>
  <c r="F39" i="23"/>
  <c r="G38" i="23"/>
  <c r="F38" i="23"/>
  <c r="D39" i="23"/>
  <c r="C39" i="23"/>
  <c r="D38" i="23"/>
  <c r="C38" i="23"/>
  <c r="G35" i="23"/>
  <c r="F35" i="23"/>
  <c r="G34" i="23"/>
  <c r="F34" i="23"/>
  <c r="D35" i="23"/>
  <c r="C35" i="23"/>
  <c r="D34" i="23"/>
  <c r="C34" i="23"/>
  <c r="G32" i="23"/>
  <c r="F32" i="23"/>
  <c r="G31" i="23"/>
  <c r="F31" i="23"/>
  <c r="G30" i="23"/>
  <c r="F30" i="23"/>
  <c r="G29" i="23"/>
  <c r="F29" i="23"/>
  <c r="G28" i="23"/>
  <c r="F28" i="23"/>
  <c r="G27" i="23"/>
  <c r="F27" i="23"/>
  <c r="G26" i="23"/>
  <c r="F26" i="23"/>
  <c r="D32" i="23"/>
  <c r="C32" i="23"/>
  <c r="D31" i="23"/>
  <c r="C31" i="23"/>
  <c r="D30" i="23"/>
  <c r="C30" i="23"/>
  <c r="D29" i="23"/>
  <c r="C29" i="23"/>
  <c r="D28" i="23"/>
  <c r="C28" i="23"/>
  <c r="D27" i="23"/>
  <c r="C27" i="23"/>
  <c r="D26" i="23"/>
  <c r="C26" i="23"/>
  <c r="G24" i="23"/>
  <c r="F24" i="23"/>
  <c r="G23" i="23"/>
  <c r="F23" i="23"/>
  <c r="G22" i="23"/>
  <c r="F22" i="23"/>
  <c r="D24" i="23"/>
  <c r="C24" i="23"/>
  <c r="D23" i="23"/>
  <c r="C23" i="23"/>
  <c r="D22" i="23"/>
  <c r="C22" i="23"/>
  <c r="G21" i="23"/>
  <c r="F21" i="23"/>
  <c r="G20" i="23"/>
  <c r="F20" i="23"/>
  <c r="G19" i="23"/>
  <c r="F19" i="23"/>
  <c r="D21" i="23"/>
  <c r="C21" i="23"/>
  <c r="D20" i="23"/>
  <c r="C20" i="23"/>
  <c r="D19" i="23"/>
  <c r="C19" i="23"/>
  <c r="G15" i="23"/>
  <c r="F15" i="23"/>
  <c r="D15" i="23"/>
  <c r="C15" i="23"/>
  <c r="C10" i="23"/>
  <c r="D10" i="23"/>
  <c r="E10" i="23" s="1"/>
  <c r="I10" i="23" s="1"/>
  <c r="F10" i="23"/>
  <c r="G10" i="23"/>
  <c r="H10" i="23"/>
  <c r="C11" i="23"/>
  <c r="E11" i="23" s="1"/>
  <c r="D11" i="23"/>
  <c r="F11" i="23"/>
  <c r="H11" i="23" s="1"/>
  <c r="G11" i="23"/>
  <c r="C12" i="23"/>
  <c r="D12" i="23"/>
  <c r="E12" i="23" s="1"/>
  <c r="F12" i="23"/>
  <c r="H12" i="23" s="1"/>
  <c r="G12" i="23"/>
  <c r="G9" i="23"/>
  <c r="F9" i="23"/>
  <c r="D9" i="23"/>
  <c r="C9" i="23"/>
  <c r="C103" i="119"/>
  <c r="D101" i="119"/>
  <c r="C97" i="119"/>
  <c r="C95" i="119"/>
  <c r="C86" i="119"/>
  <c r="G74" i="119"/>
  <c r="F74" i="119"/>
  <c r="H74" i="119" s="1"/>
  <c r="D74" i="119"/>
  <c r="E74" i="119" s="1"/>
  <c r="I74" i="119" s="1"/>
  <c r="C74" i="119"/>
  <c r="I73" i="119"/>
  <c r="H73" i="119"/>
  <c r="E73" i="119"/>
  <c r="I72" i="119"/>
  <c r="H72" i="119"/>
  <c r="E72" i="119"/>
  <c r="G70" i="119"/>
  <c r="F70" i="119"/>
  <c r="H70" i="119" s="1"/>
  <c r="D70" i="119"/>
  <c r="C70" i="119"/>
  <c r="E70" i="119" s="1"/>
  <c r="H69" i="119"/>
  <c r="I69" i="119" s="1"/>
  <c r="E69" i="119"/>
  <c r="I68" i="119"/>
  <c r="H68" i="119"/>
  <c r="E68" i="119"/>
  <c r="F66" i="119"/>
  <c r="H66" i="119" s="1"/>
  <c r="H65" i="119"/>
  <c r="E65" i="119"/>
  <c r="I65" i="119" s="1"/>
  <c r="H64" i="119"/>
  <c r="I64" i="119" s="1"/>
  <c r="E64" i="119"/>
  <c r="I63" i="119"/>
  <c r="H63" i="119"/>
  <c r="E63" i="119"/>
  <c r="I62" i="119"/>
  <c r="H62" i="119"/>
  <c r="E62" i="119"/>
  <c r="I61" i="119"/>
  <c r="H61" i="119"/>
  <c r="E61" i="119"/>
  <c r="H60" i="119"/>
  <c r="E60" i="119"/>
  <c r="I60" i="119" s="1"/>
  <c r="H59" i="119"/>
  <c r="E59" i="119"/>
  <c r="I59" i="119" s="1"/>
  <c r="H58" i="119"/>
  <c r="G58" i="119"/>
  <c r="F58" i="119"/>
  <c r="E58" i="119"/>
  <c r="I58" i="119" s="1"/>
  <c r="D58" i="119"/>
  <c r="D66" i="119" s="1"/>
  <c r="C58" i="119"/>
  <c r="I57" i="119"/>
  <c r="H57" i="119"/>
  <c r="E57" i="119"/>
  <c r="H56" i="119"/>
  <c r="E56" i="119"/>
  <c r="I56" i="119" s="1"/>
  <c r="G55" i="119"/>
  <c r="G66" i="119" s="1"/>
  <c r="F55" i="119"/>
  <c r="E55" i="119"/>
  <c r="D55" i="119"/>
  <c r="C55" i="119"/>
  <c r="C66" i="119" s="1"/>
  <c r="E66" i="119" s="1"/>
  <c r="I66" i="119" s="1"/>
  <c r="F53" i="119"/>
  <c r="D53" i="119"/>
  <c r="H52" i="119"/>
  <c r="E52" i="119"/>
  <c r="C94" i="119" s="1"/>
  <c r="H51" i="119"/>
  <c r="I51" i="119" s="1"/>
  <c r="E51" i="119"/>
  <c r="I50" i="119"/>
  <c r="H50" i="119"/>
  <c r="E50" i="119"/>
  <c r="I49" i="119"/>
  <c r="H49" i="119"/>
  <c r="E49" i="119"/>
  <c r="I48" i="119"/>
  <c r="H48" i="119"/>
  <c r="E48" i="119"/>
  <c r="H47" i="119"/>
  <c r="E47" i="119"/>
  <c r="I47" i="119" s="1"/>
  <c r="G46" i="119"/>
  <c r="G53" i="119" s="1"/>
  <c r="F46" i="119"/>
  <c r="E46" i="119"/>
  <c r="D46" i="119"/>
  <c r="C46" i="119"/>
  <c r="C53" i="119" s="1"/>
  <c r="E53" i="119" s="1"/>
  <c r="I45" i="119"/>
  <c r="H45" i="119"/>
  <c r="E45" i="119"/>
  <c r="I44" i="119"/>
  <c r="H44" i="119"/>
  <c r="E44" i="119"/>
  <c r="I40" i="119"/>
  <c r="H40" i="119"/>
  <c r="E40" i="119"/>
  <c r="I39" i="119"/>
  <c r="H39" i="119"/>
  <c r="E39" i="119"/>
  <c r="I38" i="119"/>
  <c r="H38" i="119"/>
  <c r="E38" i="119"/>
  <c r="G37" i="119"/>
  <c r="G36" i="119" s="1"/>
  <c r="F37" i="119"/>
  <c r="H37" i="119" s="1"/>
  <c r="D37" i="119"/>
  <c r="E37" i="119" s="1"/>
  <c r="I37" i="119" s="1"/>
  <c r="C37" i="119"/>
  <c r="F36" i="119"/>
  <c r="C36" i="119"/>
  <c r="H35" i="119"/>
  <c r="I35" i="119" s="1"/>
  <c r="E35" i="119"/>
  <c r="H34" i="119"/>
  <c r="E34" i="119"/>
  <c r="I34" i="119" s="1"/>
  <c r="H33" i="119"/>
  <c r="G33" i="119"/>
  <c r="F33" i="119"/>
  <c r="D33" i="119"/>
  <c r="C33" i="119"/>
  <c r="E33" i="119" s="1"/>
  <c r="I33" i="119" s="1"/>
  <c r="H32" i="119"/>
  <c r="E32" i="119"/>
  <c r="I32" i="119" s="1"/>
  <c r="H31" i="119"/>
  <c r="I31" i="119" s="1"/>
  <c r="E31" i="119"/>
  <c r="H30" i="119"/>
  <c r="E30" i="119"/>
  <c r="I30" i="119" s="1"/>
  <c r="H29" i="119"/>
  <c r="I29" i="119" s="1"/>
  <c r="E29" i="119"/>
  <c r="I28" i="119"/>
  <c r="H28" i="119"/>
  <c r="E28" i="119"/>
  <c r="I27" i="119"/>
  <c r="H27" i="119"/>
  <c r="E27" i="119"/>
  <c r="I26" i="119"/>
  <c r="H26" i="119"/>
  <c r="E26" i="119"/>
  <c r="G25" i="119"/>
  <c r="G42" i="119" s="1"/>
  <c r="F25" i="119"/>
  <c r="H25" i="119" s="1"/>
  <c r="D25" i="119"/>
  <c r="E25" i="119" s="1"/>
  <c r="C25" i="119"/>
  <c r="I24" i="119"/>
  <c r="H24" i="119"/>
  <c r="E24" i="119"/>
  <c r="I23" i="119"/>
  <c r="H23" i="119"/>
  <c r="E23" i="119"/>
  <c r="I22" i="119"/>
  <c r="H22" i="119"/>
  <c r="E22" i="119"/>
  <c r="H21" i="119"/>
  <c r="E21" i="119"/>
  <c r="I21" i="119" s="1"/>
  <c r="H20" i="119"/>
  <c r="E20" i="119"/>
  <c r="I20" i="119" s="1"/>
  <c r="H19" i="119"/>
  <c r="I19" i="119" s="1"/>
  <c r="E19" i="119"/>
  <c r="H18" i="119"/>
  <c r="G18" i="119"/>
  <c r="F18" i="119"/>
  <c r="F42" i="119" s="1"/>
  <c r="E18" i="119"/>
  <c r="I18" i="119" s="1"/>
  <c r="D18" i="119"/>
  <c r="C18" i="119"/>
  <c r="C42" i="119" s="1"/>
  <c r="G16" i="119"/>
  <c r="F16" i="119"/>
  <c r="H16" i="119" s="1"/>
  <c r="D16" i="119"/>
  <c r="E16" i="119" s="1"/>
  <c r="C16" i="119"/>
  <c r="I15" i="119"/>
  <c r="H15" i="119"/>
  <c r="E15" i="119"/>
  <c r="G13" i="119"/>
  <c r="F13" i="119"/>
  <c r="H13" i="119" s="1"/>
  <c r="D13" i="119"/>
  <c r="C13" i="119"/>
  <c r="H12" i="119"/>
  <c r="E12" i="119"/>
  <c r="I12" i="119" s="1"/>
  <c r="H11" i="119"/>
  <c r="I11" i="119" s="1"/>
  <c r="E11" i="119"/>
  <c r="I10" i="119"/>
  <c r="H10" i="119"/>
  <c r="E10" i="119"/>
  <c r="I9" i="119"/>
  <c r="H9" i="119"/>
  <c r="E9" i="119"/>
  <c r="C103" i="118"/>
  <c r="D101" i="118" s="1"/>
  <c r="C94" i="118"/>
  <c r="C86" i="118"/>
  <c r="G74" i="118"/>
  <c r="F74" i="118"/>
  <c r="H74" i="118" s="1"/>
  <c r="D74" i="118"/>
  <c r="C74" i="118"/>
  <c r="E74" i="118" s="1"/>
  <c r="H73" i="118"/>
  <c r="E73" i="118"/>
  <c r="I73" i="118" s="1"/>
  <c r="I72" i="118"/>
  <c r="H72" i="118"/>
  <c r="E72" i="118"/>
  <c r="G70" i="118"/>
  <c r="F70" i="118"/>
  <c r="H70" i="118" s="1"/>
  <c r="D70" i="118"/>
  <c r="C70" i="118"/>
  <c r="E70" i="118" s="1"/>
  <c r="H69" i="118"/>
  <c r="E69" i="118"/>
  <c r="I69" i="118" s="1"/>
  <c r="H68" i="118"/>
  <c r="E68" i="118"/>
  <c r="I68" i="118" s="1"/>
  <c r="C66" i="118"/>
  <c r="H65" i="118"/>
  <c r="E65" i="118"/>
  <c r="I65" i="118" s="1"/>
  <c r="H64" i="118"/>
  <c r="E64" i="118"/>
  <c r="I64" i="118" s="1"/>
  <c r="H63" i="118"/>
  <c r="E63" i="118"/>
  <c r="I63" i="118" s="1"/>
  <c r="I62" i="118"/>
  <c r="H62" i="118"/>
  <c r="E62" i="118"/>
  <c r="H61" i="118"/>
  <c r="I61" i="118" s="1"/>
  <c r="E61" i="118"/>
  <c r="H60" i="118"/>
  <c r="E60" i="118"/>
  <c r="I60" i="118" s="1"/>
  <c r="I59" i="118"/>
  <c r="H59" i="118"/>
  <c r="E59" i="118"/>
  <c r="G58" i="118"/>
  <c r="F58" i="118"/>
  <c r="H58" i="118" s="1"/>
  <c r="E58" i="118"/>
  <c r="I58" i="118" s="1"/>
  <c r="D58" i="118"/>
  <c r="C58" i="118"/>
  <c r="I57" i="118"/>
  <c r="H57" i="118"/>
  <c r="E57" i="118"/>
  <c r="H56" i="118"/>
  <c r="E56" i="118"/>
  <c r="I56" i="118" s="1"/>
  <c r="G55" i="118"/>
  <c r="G66" i="118" s="1"/>
  <c r="F55" i="118"/>
  <c r="H55" i="118" s="1"/>
  <c r="D55" i="118"/>
  <c r="D66" i="118" s="1"/>
  <c r="C55" i="118"/>
  <c r="E55" i="118" s="1"/>
  <c r="C53" i="118"/>
  <c r="H52" i="118"/>
  <c r="E52" i="118"/>
  <c r="I52" i="118" s="1"/>
  <c r="H51" i="118"/>
  <c r="E51" i="118"/>
  <c r="I51" i="118" s="1"/>
  <c r="H50" i="118"/>
  <c r="E50" i="118"/>
  <c r="I50" i="118" s="1"/>
  <c r="I49" i="118"/>
  <c r="H49" i="118"/>
  <c r="E49" i="118"/>
  <c r="I48" i="118"/>
  <c r="H48" i="118"/>
  <c r="E48" i="118"/>
  <c r="C95" i="118" s="1"/>
  <c r="H47" i="118"/>
  <c r="E47" i="118"/>
  <c r="I47" i="118" s="1"/>
  <c r="G46" i="118"/>
  <c r="G53" i="118" s="1"/>
  <c r="F46" i="118"/>
  <c r="H46" i="118" s="1"/>
  <c r="D46" i="118"/>
  <c r="D53" i="118" s="1"/>
  <c r="C46" i="118"/>
  <c r="E46" i="118" s="1"/>
  <c r="I46" i="118" s="1"/>
  <c r="I45" i="118"/>
  <c r="H45" i="118"/>
  <c r="E45" i="118"/>
  <c r="H44" i="118"/>
  <c r="I44" i="118" s="1"/>
  <c r="E44" i="118"/>
  <c r="H40" i="118"/>
  <c r="E40" i="118"/>
  <c r="I40" i="118" s="1"/>
  <c r="I39" i="118"/>
  <c r="H39" i="118"/>
  <c r="E39" i="118"/>
  <c r="H38" i="118"/>
  <c r="I38" i="118" s="1"/>
  <c r="E38" i="118"/>
  <c r="G37" i="118"/>
  <c r="G36" i="118" s="1"/>
  <c r="F37" i="118"/>
  <c r="H37" i="118" s="1"/>
  <c r="D37" i="118"/>
  <c r="D36" i="118" s="1"/>
  <c r="E36" i="118" s="1"/>
  <c r="C37" i="118"/>
  <c r="E37" i="118" s="1"/>
  <c r="I37" i="118" s="1"/>
  <c r="F36" i="118"/>
  <c r="C36" i="118"/>
  <c r="H35" i="118"/>
  <c r="E35" i="118"/>
  <c r="I35" i="118" s="1"/>
  <c r="H34" i="118"/>
  <c r="E34" i="118"/>
  <c r="I34" i="118" s="1"/>
  <c r="H33" i="118"/>
  <c r="G33" i="118"/>
  <c r="F33" i="118"/>
  <c r="D33" i="118"/>
  <c r="C33" i="118"/>
  <c r="E33" i="118" s="1"/>
  <c r="I33" i="118" s="1"/>
  <c r="I32" i="118"/>
  <c r="H32" i="118"/>
  <c r="E32" i="118"/>
  <c r="H31" i="118"/>
  <c r="E31" i="118"/>
  <c r="I31" i="118" s="1"/>
  <c r="H30" i="118"/>
  <c r="E30" i="118"/>
  <c r="I30" i="118" s="1"/>
  <c r="H29" i="118"/>
  <c r="E29" i="118"/>
  <c r="I29" i="118" s="1"/>
  <c r="H28" i="118"/>
  <c r="E28" i="118"/>
  <c r="I28" i="118" s="1"/>
  <c r="I27" i="118"/>
  <c r="H27" i="118"/>
  <c r="E27" i="118"/>
  <c r="I26" i="118"/>
  <c r="H26" i="118"/>
  <c r="E26" i="118"/>
  <c r="G25" i="118"/>
  <c r="G42" i="118" s="1"/>
  <c r="F25" i="118"/>
  <c r="H25" i="118" s="1"/>
  <c r="D25" i="118"/>
  <c r="C25" i="118"/>
  <c r="E25" i="118" s="1"/>
  <c r="H24" i="118"/>
  <c r="E24" i="118"/>
  <c r="I24" i="118" s="1"/>
  <c r="I23" i="118"/>
  <c r="H23" i="118"/>
  <c r="E23" i="118"/>
  <c r="I22" i="118"/>
  <c r="H22" i="118"/>
  <c r="E22" i="118"/>
  <c r="H21" i="118"/>
  <c r="E21" i="118"/>
  <c r="I21" i="118" s="1"/>
  <c r="H20" i="118"/>
  <c r="E20" i="118"/>
  <c r="I20" i="118" s="1"/>
  <c r="H19" i="118"/>
  <c r="E19" i="118"/>
  <c r="I19" i="118" s="1"/>
  <c r="H18" i="118"/>
  <c r="G18" i="118"/>
  <c r="F18" i="118"/>
  <c r="F42" i="118" s="1"/>
  <c r="E18" i="118"/>
  <c r="I18" i="118" s="1"/>
  <c r="D18" i="118"/>
  <c r="C18" i="118"/>
  <c r="C42" i="118" s="1"/>
  <c r="G16" i="118"/>
  <c r="F16" i="118"/>
  <c r="H16" i="118" s="1"/>
  <c r="D16" i="118"/>
  <c r="C16" i="118"/>
  <c r="E16" i="118" s="1"/>
  <c r="I16" i="118" s="1"/>
  <c r="H15" i="118"/>
  <c r="I15" i="118" s="1"/>
  <c r="E15" i="118"/>
  <c r="H13" i="118"/>
  <c r="G13" i="118"/>
  <c r="G75" i="118" s="1"/>
  <c r="F13" i="118"/>
  <c r="D13" i="118"/>
  <c r="C13" i="118"/>
  <c r="E13" i="118" s="1"/>
  <c r="H12" i="118"/>
  <c r="E12" i="118"/>
  <c r="I12" i="118" s="1"/>
  <c r="H11" i="118"/>
  <c r="E11" i="118"/>
  <c r="I11" i="118" s="1"/>
  <c r="H10" i="118"/>
  <c r="I10" i="118" s="1"/>
  <c r="E10" i="118"/>
  <c r="I9" i="118"/>
  <c r="H9" i="118"/>
  <c r="E9" i="118"/>
  <c r="C103" i="117"/>
  <c r="D101" i="117" s="1"/>
  <c r="C94" i="117"/>
  <c r="C86" i="117"/>
  <c r="G74" i="117"/>
  <c r="H74" i="117" s="1"/>
  <c r="F74" i="117"/>
  <c r="D74" i="117"/>
  <c r="C74" i="117"/>
  <c r="E74" i="117" s="1"/>
  <c r="H73" i="117"/>
  <c r="E73" i="117"/>
  <c r="I73" i="117" s="1"/>
  <c r="I72" i="117"/>
  <c r="H72" i="117"/>
  <c r="E72" i="117"/>
  <c r="G70" i="117"/>
  <c r="F70" i="117"/>
  <c r="H70" i="117" s="1"/>
  <c r="D70" i="117"/>
  <c r="E70" i="117" s="1"/>
  <c r="C70" i="117"/>
  <c r="H69" i="117"/>
  <c r="E69" i="117"/>
  <c r="I69" i="117" s="1"/>
  <c r="H68" i="117"/>
  <c r="E68" i="117"/>
  <c r="I68" i="117" s="1"/>
  <c r="C66" i="117"/>
  <c r="H65" i="117"/>
  <c r="I65" i="117" s="1"/>
  <c r="E65" i="117"/>
  <c r="H64" i="117"/>
  <c r="E64" i="117"/>
  <c r="I64" i="117" s="1"/>
  <c r="H63" i="117"/>
  <c r="E63" i="117"/>
  <c r="I63" i="117" s="1"/>
  <c r="I62" i="117"/>
  <c r="H62" i="117"/>
  <c r="E62" i="117"/>
  <c r="H61" i="117"/>
  <c r="I61" i="117" s="1"/>
  <c r="E61" i="117"/>
  <c r="I60" i="117"/>
  <c r="H60" i="117"/>
  <c r="E60" i="117"/>
  <c r="I59" i="117"/>
  <c r="H59" i="117"/>
  <c r="E59" i="117"/>
  <c r="G58" i="117"/>
  <c r="F58" i="117"/>
  <c r="H58" i="117" s="1"/>
  <c r="E58" i="117"/>
  <c r="I58" i="117" s="1"/>
  <c r="D58" i="117"/>
  <c r="C58" i="117"/>
  <c r="H57" i="117"/>
  <c r="I57" i="117" s="1"/>
  <c r="E57" i="117"/>
  <c r="I56" i="117"/>
  <c r="H56" i="117"/>
  <c r="E56" i="117"/>
  <c r="G55" i="117"/>
  <c r="G66" i="117" s="1"/>
  <c r="F55" i="117"/>
  <c r="H55" i="117" s="1"/>
  <c r="D55" i="117"/>
  <c r="D66" i="117" s="1"/>
  <c r="C55" i="117"/>
  <c r="E55" i="117" s="1"/>
  <c r="I55" i="117" s="1"/>
  <c r="C53" i="117"/>
  <c r="H52" i="117"/>
  <c r="I52" i="117" s="1"/>
  <c r="E52" i="117"/>
  <c r="H51" i="117"/>
  <c r="E51" i="117"/>
  <c r="I51" i="117" s="1"/>
  <c r="H50" i="117"/>
  <c r="E50" i="117"/>
  <c r="I50" i="117" s="1"/>
  <c r="I49" i="117"/>
  <c r="H49" i="117"/>
  <c r="E49" i="117"/>
  <c r="H48" i="117"/>
  <c r="I48" i="117" s="1"/>
  <c r="E48" i="117"/>
  <c r="C95" i="117" s="1"/>
  <c r="I47" i="117"/>
  <c r="H47" i="117"/>
  <c r="E47" i="117"/>
  <c r="G46" i="117"/>
  <c r="G53" i="117" s="1"/>
  <c r="F46" i="117"/>
  <c r="H46" i="117" s="1"/>
  <c r="D46" i="117"/>
  <c r="D53" i="117" s="1"/>
  <c r="C46" i="117"/>
  <c r="E46" i="117" s="1"/>
  <c r="I45" i="117"/>
  <c r="H45" i="117"/>
  <c r="E45" i="117"/>
  <c r="H44" i="117"/>
  <c r="I44" i="117" s="1"/>
  <c r="E44" i="117"/>
  <c r="H40" i="117"/>
  <c r="E40" i="117"/>
  <c r="I40" i="117" s="1"/>
  <c r="I39" i="117"/>
  <c r="H39" i="117"/>
  <c r="E39" i="117"/>
  <c r="H38" i="117"/>
  <c r="I38" i="117" s="1"/>
  <c r="E38" i="117"/>
  <c r="G37" i="117"/>
  <c r="H37" i="117" s="1"/>
  <c r="F37" i="117"/>
  <c r="D37" i="117"/>
  <c r="C37" i="117"/>
  <c r="E37" i="117" s="1"/>
  <c r="F36" i="117"/>
  <c r="D36" i="117"/>
  <c r="H35" i="117"/>
  <c r="E35" i="117"/>
  <c r="I35" i="117" s="1"/>
  <c r="H34" i="117"/>
  <c r="I34" i="117" s="1"/>
  <c r="E34" i="117"/>
  <c r="G33" i="117"/>
  <c r="H33" i="117" s="1"/>
  <c r="F33" i="117"/>
  <c r="E33" i="117"/>
  <c r="D33" i="117"/>
  <c r="C33" i="117"/>
  <c r="H32" i="117"/>
  <c r="E32" i="117"/>
  <c r="I32" i="117" s="1"/>
  <c r="H31" i="117"/>
  <c r="E31" i="117"/>
  <c r="I31" i="117" s="1"/>
  <c r="H30" i="117"/>
  <c r="I30" i="117" s="1"/>
  <c r="E30" i="117"/>
  <c r="H29" i="117"/>
  <c r="E29" i="117"/>
  <c r="I29" i="117" s="1"/>
  <c r="H28" i="117"/>
  <c r="E28" i="117"/>
  <c r="I28" i="117" s="1"/>
  <c r="I27" i="117"/>
  <c r="H27" i="117"/>
  <c r="E27" i="117"/>
  <c r="H26" i="117"/>
  <c r="I26" i="117" s="1"/>
  <c r="E26" i="117"/>
  <c r="G25" i="117"/>
  <c r="H25" i="117" s="1"/>
  <c r="F25" i="117"/>
  <c r="D25" i="117"/>
  <c r="C25" i="117"/>
  <c r="E25" i="117" s="1"/>
  <c r="I25" i="117" s="1"/>
  <c r="H24" i="117"/>
  <c r="E24" i="117"/>
  <c r="I24" i="117" s="1"/>
  <c r="I23" i="117"/>
  <c r="H23" i="117"/>
  <c r="E23" i="117"/>
  <c r="H22" i="117"/>
  <c r="I22" i="117" s="1"/>
  <c r="E22" i="117"/>
  <c r="I21" i="117"/>
  <c r="H21" i="117"/>
  <c r="E21" i="117"/>
  <c r="H20" i="117"/>
  <c r="E20" i="117"/>
  <c r="I20" i="117" s="1"/>
  <c r="H19" i="117"/>
  <c r="E19" i="117"/>
  <c r="I19" i="117" s="1"/>
  <c r="H18" i="117"/>
  <c r="G18" i="117"/>
  <c r="F18" i="117"/>
  <c r="F42" i="117" s="1"/>
  <c r="D18" i="117"/>
  <c r="D42" i="117" s="1"/>
  <c r="C18" i="117"/>
  <c r="E18" i="117" s="1"/>
  <c r="G16" i="117"/>
  <c r="H16" i="117" s="1"/>
  <c r="F16" i="117"/>
  <c r="D16" i="117"/>
  <c r="C16" i="117"/>
  <c r="E16" i="117" s="1"/>
  <c r="I16" i="117" s="1"/>
  <c r="H15" i="117"/>
  <c r="E15" i="117"/>
  <c r="I15" i="117" s="1"/>
  <c r="G13" i="117"/>
  <c r="F13" i="117"/>
  <c r="H13" i="117" s="1"/>
  <c r="D13" i="117"/>
  <c r="D75" i="117" s="1"/>
  <c r="C13" i="117"/>
  <c r="E13" i="117" s="1"/>
  <c r="H12" i="117"/>
  <c r="I12" i="117" s="1"/>
  <c r="E12" i="117"/>
  <c r="H11" i="117"/>
  <c r="E11" i="117"/>
  <c r="I11" i="117" s="1"/>
  <c r="H10" i="117"/>
  <c r="E10" i="117"/>
  <c r="I10" i="117" s="1"/>
  <c r="I9" i="117"/>
  <c r="H9" i="117"/>
  <c r="E9" i="117"/>
  <c r="C103" i="116"/>
  <c r="D101" i="116"/>
  <c r="C97" i="116"/>
  <c r="C94" i="116"/>
  <c r="C86" i="116"/>
  <c r="G74" i="116"/>
  <c r="F74" i="116"/>
  <c r="H74" i="116" s="1"/>
  <c r="D74" i="116"/>
  <c r="C74" i="116"/>
  <c r="E74" i="116" s="1"/>
  <c r="H73" i="116"/>
  <c r="I73" i="116" s="1"/>
  <c r="E73" i="116"/>
  <c r="I72" i="116"/>
  <c r="H72" i="116"/>
  <c r="E72" i="116"/>
  <c r="G70" i="116"/>
  <c r="F70" i="116"/>
  <c r="H70" i="116" s="1"/>
  <c r="D70" i="116"/>
  <c r="C70" i="116"/>
  <c r="E70" i="116" s="1"/>
  <c r="H69" i="116"/>
  <c r="E69" i="116"/>
  <c r="I69" i="116" s="1"/>
  <c r="H68" i="116"/>
  <c r="I68" i="116" s="1"/>
  <c r="E68" i="116"/>
  <c r="F66" i="116"/>
  <c r="C66" i="116"/>
  <c r="H65" i="116"/>
  <c r="E65" i="116"/>
  <c r="I65" i="116" s="1"/>
  <c r="H64" i="116"/>
  <c r="E64" i="116"/>
  <c r="I64" i="116" s="1"/>
  <c r="H63" i="116"/>
  <c r="I63" i="116" s="1"/>
  <c r="E63" i="116"/>
  <c r="I62" i="116"/>
  <c r="H62" i="116"/>
  <c r="E62" i="116"/>
  <c r="H61" i="116"/>
  <c r="E61" i="116"/>
  <c r="I61" i="116" s="1"/>
  <c r="I60" i="116"/>
  <c r="H60" i="116"/>
  <c r="E60" i="116"/>
  <c r="H59" i="116"/>
  <c r="E59" i="116"/>
  <c r="I59" i="116" s="1"/>
  <c r="G58" i="116"/>
  <c r="H58" i="116" s="1"/>
  <c r="F58" i="116"/>
  <c r="E58" i="116"/>
  <c r="I58" i="116" s="1"/>
  <c r="D58" i="116"/>
  <c r="C58" i="116"/>
  <c r="H57" i="116"/>
  <c r="E57" i="116"/>
  <c r="I57" i="116" s="1"/>
  <c r="I56" i="116"/>
  <c r="H56" i="116"/>
  <c r="E56" i="116"/>
  <c r="G55" i="116"/>
  <c r="G66" i="116" s="1"/>
  <c r="F55" i="116"/>
  <c r="D55" i="116"/>
  <c r="D66" i="116" s="1"/>
  <c r="C55" i="116"/>
  <c r="F53" i="116"/>
  <c r="C53" i="116"/>
  <c r="E53" i="116" s="1"/>
  <c r="H52" i="116"/>
  <c r="E52" i="116"/>
  <c r="I52" i="116" s="1"/>
  <c r="H51" i="116"/>
  <c r="I51" i="116" s="1"/>
  <c r="E51" i="116"/>
  <c r="H50" i="116"/>
  <c r="I50" i="116" s="1"/>
  <c r="E50" i="116"/>
  <c r="I49" i="116"/>
  <c r="H49" i="116"/>
  <c r="E49" i="116"/>
  <c r="H48" i="116"/>
  <c r="E48" i="116"/>
  <c r="C95" i="116" s="1"/>
  <c r="I47" i="116"/>
  <c r="H47" i="116"/>
  <c r="E47" i="116"/>
  <c r="G46" i="116"/>
  <c r="G53" i="116" s="1"/>
  <c r="F46" i="116"/>
  <c r="D46" i="116"/>
  <c r="D53" i="116" s="1"/>
  <c r="C46" i="116"/>
  <c r="I45" i="116"/>
  <c r="H45" i="116"/>
  <c r="E45" i="116"/>
  <c r="H44" i="116"/>
  <c r="E44" i="116"/>
  <c r="I44" i="116" s="1"/>
  <c r="H40" i="116"/>
  <c r="I40" i="116" s="1"/>
  <c r="E40" i="116"/>
  <c r="I39" i="116"/>
  <c r="H39" i="116"/>
  <c r="E39" i="116"/>
  <c r="H38" i="116"/>
  <c r="E38" i="116"/>
  <c r="I38" i="116" s="1"/>
  <c r="G37" i="116"/>
  <c r="G36" i="116" s="1"/>
  <c r="H36" i="116" s="1"/>
  <c r="F37" i="116"/>
  <c r="H37" i="116" s="1"/>
  <c r="D37" i="116"/>
  <c r="E37" i="116" s="1"/>
  <c r="C37" i="116"/>
  <c r="F36" i="116"/>
  <c r="C36" i="116"/>
  <c r="H35" i="116"/>
  <c r="E35" i="116"/>
  <c r="I35" i="116" s="1"/>
  <c r="H34" i="116"/>
  <c r="E34" i="116"/>
  <c r="I34" i="116" s="1"/>
  <c r="G33" i="116"/>
  <c r="F33" i="116"/>
  <c r="H33" i="116" s="1"/>
  <c r="E33" i="116"/>
  <c r="I33" i="116" s="1"/>
  <c r="D33" i="116"/>
  <c r="C33" i="116"/>
  <c r="H32" i="116"/>
  <c r="E32" i="116"/>
  <c r="I32" i="116" s="1"/>
  <c r="H31" i="116"/>
  <c r="E31" i="116"/>
  <c r="I31" i="116" s="1"/>
  <c r="H30" i="116"/>
  <c r="E30" i="116"/>
  <c r="I30" i="116" s="1"/>
  <c r="H29" i="116"/>
  <c r="I29" i="116" s="1"/>
  <c r="E29" i="116"/>
  <c r="H28" i="116"/>
  <c r="I28" i="116" s="1"/>
  <c r="E28" i="116"/>
  <c r="I27" i="116"/>
  <c r="H27" i="116"/>
  <c r="E27" i="116"/>
  <c r="H26" i="116"/>
  <c r="E26" i="116"/>
  <c r="I26" i="116" s="1"/>
  <c r="G25" i="116"/>
  <c r="F25" i="116"/>
  <c r="H25" i="116" s="1"/>
  <c r="D25" i="116"/>
  <c r="E25" i="116" s="1"/>
  <c r="C25" i="116"/>
  <c r="H24" i="116"/>
  <c r="I24" i="116" s="1"/>
  <c r="E24" i="116"/>
  <c r="I23" i="116"/>
  <c r="H23" i="116"/>
  <c r="E23" i="116"/>
  <c r="H22" i="116"/>
  <c r="E22" i="116"/>
  <c r="I22" i="116" s="1"/>
  <c r="I21" i="116"/>
  <c r="H21" i="116"/>
  <c r="E21" i="116"/>
  <c r="H20" i="116"/>
  <c r="E20" i="116"/>
  <c r="I20" i="116" s="1"/>
  <c r="H19" i="116"/>
  <c r="E19" i="116"/>
  <c r="I19" i="116" s="1"/>
  <c r="H18" i="116"/>
  <c r="G18" i="116"/>
  <c r="G42" i="116" s="1"/>
  <c r="F18" i="116"/>
  <c r="F42" i="116" s="1"/>
  <c r="D18" i="116"/>
  <c r="C18" i="116"/>
  <c r="E18" i="116" s="1"/>
  <c r="G16" i="116"/>
  <c r="F16" i="116"/>
  <c r="H16" i="116" s="1"/>
  <c r="D16" i="116"/>
  <c r="C16" i="116"/>
  <c r="E16" i="116" s="1"/>
  <c r="H15" i="116"/>
  <c r="I15" i="116" s="1"/>
  <c r="E15" i="116"/>
  <c r="G13" i="116"/>
  <c r="F13" i="116"/>
  <c r="H13" i="116" s="1"/>
  <c r="D13" i="116"/>
  <c r="C13" i="116"/>
  <c r="E13" i="116" s="1"/>
  <c r="H12" i="116"/>
  <c r="E12" i="116"/>
  <c r="I12" i="116" s="1"/>
  <c r="H11" i="116"/>
  <c r="I11" i="116" s="1"/>
  <c r="E11" i="116"/>
  <c r="H10" i="116"/>
  <c r="I10" i="116" s="1"/>
  <c r="E10" i="116"/>
  <c r="H9" i="116"/>
  <c r="E9" i="116"/>
  <c r="I9" i="116" s="1"/>
  <c r="C103" i="115"/>
  <c r="D101" i="115" s="1"/>
  <c r="C95" i="115"/>
  <c r="C86" i="115"/>
  <c r="G74" i="115"/>
  <c r="F74" i="115"/>
  <c r="H74" i="115" s="1"/>
  <c r="D74" i="115"/>
  <c r="C74" i="115"/>
  <c r="E74" i="115" s="1"/>
  <c r="H73" i="115"/>
  <c r="E73" i="115"/>
  <c r="I73" i="115" s="1"/>
  <c r="H72" i="115"/>
  <c r="I72" i="115" s="1"/>
  <c r="E72" i="115"/>
  <c r="G70" i="115"/>
  <c r="F70" i="115"/>
  <c r="H70" i="115" s="1"/>
  <c r="D70" i="115"/>
  <c r="C70" i="115"/>
  <c r="E70" i="115" s="1"/>
  <c r="H69" i="115"/>
  <c r="E69" i="115"/>
  <c r="I69" i="115" s="1"/>
  <c r="H68" i="115"/>
  <c r="E68" i="115"/>
  <c r="I68" i="115" s="1"/>
  <c r="F66" i="115"/>
  <c r="C66" i="115"/>
  <c r="E66" i="115" s="1"/>
  <c r="I66" i="115" s="1"/>
  <c r="H65" i="115"/>
  <c r="E65" i="115"/>
  <c r="I65" i="115" s="1"/>
  <c r="H64" i="115"/>
  <c r="E64" i="115"/>
  <c r="I64" i="115" s="1"/>
  <c r="H63" i="115"/>
  <c r="E63" i="115"/>
  <c r="I63" i="115" s="1"/>
  <c r="H62" i="115"/>
  <c r="I62" i="115" s="1"/>
  <c r="E62" i="115"/>
  <c r="I61" i="115"/>
  <c r="H61" i="115"/>
  <c r="E61" i="115"/>
  <c r="H60" i="115"/>
  <c r="E60" i="115"/>
  <c r="I60" i="115" s="1"/>
  <c r="I59" i="115"/>
  <c r="H59" i="115"/>
  <c r="E59" i="115"/>
  <c r="G58" i="115"/>
  <c r="F58" i="115"/>
  <c r="H58" i="115" s="1"/>
  <c r="D58" i="115"/>
  <c r="E58" i="115" s="1"/>
  <c r="I58" i="115" s="1"/>
  <c r="C58" i="115"/>
  <c r="I57" i="115"/>
  <c r="H57" i="115"/>
  <c r="E57" i="115"/>
  <c r="H56" i="115"/>
  <c r="E56" i="115"/>
  <c r="I56" i="115" s="1"/>
  <c r="G55" i="115"/>
  <c r="G66" i="115" s="1"/>
  <c r="H66" i="115" s="1"/>
  <c r="F55" i="115"/>
  <c r="D55" i="115"/>
  <c r="D66" i="115" s="1"/>
  <c r="C55" i="115"/>
  <c r="E55" i="115" s="1"/>
  <c r="F53" i="115"/>
  <c r="C53" i="115"/>
  <c r="H52" i="115"/>
  <c r="E52" i="115"/>
  <c r="C94" i="115" s="1"/>
  <c r="H51" i="115"/>
  <c r="I51" i="115" s="1"/>
  <c r="E51" i="115"/>
  <c r="H50" i="115"/>
  <c r="E50" i="115"/>
  <c r="I50" i="115" s="1"/>
  <c r="H49" i="115"/>
  <c r="I49" i="115" s="1"/>
  <c r="E49" i="115"/>
  <c r="I48" i="115"/>
  <c r="H48" i="115"/>
  <c r="E48" i="115"/>
  <c r="H47" i="115"/>
  <c r="E47" i="115"/>
  <c r="I47" i="115" s="1"/>
  <c r="G46" i="115"/>
  <c r="G53" i="115" s="1"/>
  <c r="H53" i="115" s="1"/>
  <c r="F46" i="115"/>
  <c r="D46" i="115"/>
  <c r="D53" i="115" s="1"/>
  <c r="C46" i="115"/>
  <c r="E46" i="115" s="1"/>
  <c r="H45" i="115"/>
  <c r="I45" i="115" s="1"/>
  <c r="E45" i="115"/>
  <c r="I44" i="115"/>
  <c r="H44" i="115"/>
  <c r="E44" i="115"/>
  <c r="H40" i="115"/>
  <c r="E40" i="115"/>
  <c r="I40" i="115" s="1"/>
  <c r="H39" i="115"/>
  <c r="I39" i="115" s="1"/>
  <c r="E39" i="115"/>
  <c r="I38" i="115"/>
  <c r="H38" i="115"/>
  <c r="E38" i="115"/>
  <c r="G37" i="115"/>
  <c r="G36" i="115" s="1"/>
  <c r="F37" i="115"/>
  <c r="H37" i="115" s="1"/>
  <c r="D37" i="115"/>
  <c r="E37" i="115" s="1"/>
  <c r="I37" i="115" s="1"/>
  <c r="C37" i="115"/>
  <c r="C36" i="115"/>
  <c r="H35" i="115"/>
  <c r="E35" i="115"/>
  <c r="I35" i="115" s="1"/>
  <c r="H34" i="115"/>
  <c r="E34" i="115"/>
  <c r="I34" i="115" s="1"/>
  <c r="H33" i="115"/>
  <c r="G33" i="115"/>
  <c r="F33" i="115"/>
  <c r="D33" i="115"/>
  <c r="C33" i="115"/>
  <c r="E33" i="115" s="1"/>
  <c r="I33" i="115" s="1"/>
  <c r="I32" i="115"/>
  <c r="H32" i="115"/>
  <c r="E32" i="115"/>
  <c r="H31" i="115"/>
  <c r="E31" i="115"/>
  <c r="I31" i="115" s="1"/>
  <c r="H30" i="115"/>
  <c r="E30" i="115"/>
  <c r="I30" i="115" s="1"/>
  <c r="H29" i="115"/>
  <c r="E29" i="115"/>
  <c r="I29" i="115" s="1"/>
  <c r="H28" i="115"/>
  <c r="E28" i="115"/>
  <c r="I28" i="115" s="1"/>
  <c r="H27" i="115"/>
  <c r="I27" i="115" s="1"/>
  <c r="E27" i="115"/>
  <c r="I26" i="115"/>
  <c r="H26" i="115"/>
  <c r="E26" i="115"/>
  <c r="G25" i="115"/>
  <c r="F25" i="115"/>
  <c r="D25" i="115"/>
  <c r="C25" i="115"/>
  <c r="E25" i="115" s="1"/>
  <c r="H24" i="115"/>
  <c r="E24" i="115"/>
  <c r="I24" i="115" s="1"/>
  <c r="H23" i="115"/>
  <c r="I23" i="115" s="1"/>
  <c r="E23" i="115"/>
  <c r="I22" i="115"/>
  <c r="H22" i="115"/>
  <c r="E22" i="115"/>
  <c r="H21" i="115"/>
  <c r="E21" i="115"/>
  <c r="I21" i="115" s="1"/>
  <c r="I20" i="115"/>
  <c r="H20" i="115"/>
  <c r="E20" i="115"/>
  <c r="H19" i="115"/>
  <c r="E19" i="115"/>
  <c r="I19" i="115" s="1"/>
  <c r="G18" i="115"/>
  <c r="G42" i="115" s="1"/>
  <c r="F18" i="115"/>
  <c r="E18" i="115"/>
  <c r="D18" i="115"/>
  <c r="C18" i="115"/>
  <c r="C42" i="115" s="1"/>
  <c r="G16" i="115"/>
  <c r="F16" i="115"/>
  <c r="H16" i="115" s="1"/>
  <c r="D16" i="115"/>
  <c r="C16" i="115"/>
  <c r="E16" i="115" s="1"/>
  <c r="H15" i="115"/>
  <c r="E15" i="115"/>
  <c r="I15" i="115" s="1"/>
  <c r="H13" i="115"/>
  <c r="G13" i="115"/>
  <c r="F13" i="115"/>
  <c r="D13" i="115"/>
  <c r="C13" i="115"/>
  <c r="E13" i="115" s="1"/>
  <c r="H12" i="115"/>
  <c r="E12" i="115"/>
  <c r="I12" i="115" s="1"/>
  <c r="H11" i="115"/>
  <c r="E11" i="115"/>
  <c r="I11" i="115" s="1"/>
  <c r="H10" i="115"/>
  <c r="I10" i="115" s="1"/>
  <c r="E10" i="115"/>
  <c r="H9" i="115"/>
  <c r="I9" i="115" s="1"/>
  <c r="E9" i="115"/>
  <c r="C103" i="114"/>
  <c r="D101" i="114" s="1"/>
  <c r="C94" i="114"/>
  <c r="C86" i="114"/>
  <c r="G74" i="114"/>
  <c r="F74" i="114"/>
  <c r="H74" i="114" s="1"/>
  <c r="I74" i="114" s="1"/>
  <c r="E74" i="114"/>
  <c r="D74" i="114"/>
  <c r="C74" i="114"/>
  <c r="H73" i="114"/>
  <c r="E73" i="114"/>
  <c r="I73" i="114" s="1"/>
  <c r="H72" i="114"/>
  <c r="E72" i="114"/>
  <c r="I72" i="114" s="1"/>
  <c r="G70" i="114"/>
  <c r="F70" i="114"/>
  <c r="H70" i="114" s="1"/>
  <c r="D70" i="114"/>
  <c r="C70" i="114"/>
  <c r="E70" i="114" s="1"/>
  <c r="I70" i="114" s="1"/>
  <c r="I69" i="114"/>
  <c r="H69" i="114"/>
  <c r="E69" i="114"/>
  <c r="H68" i="114"/>
  <c r="E68" i="114"/>
  <c r="I68" i="114" s="1"/>
  <c r="C66" i="114"/>
  <c r="H65" i="114"/>
  <c r="E65" i="114"/>
  <c r="I65" i="114" s="1"/>
  <c r="I64" i="114"/>
  <c r="H64" i="114"/>
  <c r="E64" i="114"/>
  <c r="C97" i="114" s="1"/>
  <c r="H63" i="114"/>
  <c r="E63" i="114"/>
  <c r="I63" i="114" s="1"/>
  <c r="H62" i="114"/>
  <c r="E62" i="114"/>
  <c r="I62" i="114" s="1"/>
  <c r="H61" i="114"/>
  <c r="E61" i="114"/>
  <c r="I61" i="114" s="1"/>
  <c r="I60" i="114"/>
  <c r="H60" i="114"/>
  <c r="E60" i="114"/>
  <c r="I59" i="114"/>
  <c r="H59" i="114"/>
  <c r="E59" i="114"/>
  <c r="G58" i="114"/>
  <c r="G66" i="114" s="1"/>
  <c r="F58" i="114"/>
  <c r="H58" i="114" s="1"/>
  <c r="D58" i="114"/>
  <c r="C58" i="114"/>
  <c r="E58" i="114" s="1"/>
  <c r="H57" i="114"/>
  <c r="E57" i="114"/>
  <c r="I57" i="114" s="1"/>
  <c r="I56" i="114"/>
  <c r="H56" i="114"/>
  <c r="E56" i="114"/>
  <c r="H55" i="114"/>
  <c r="G55" i="114"/>
  <c r="F55" i="114"/>
  <c r="F66" i="114" s="1"/>
  <c r="D55" i="114"/>
  <c r="D66" i="114" s="1"/>
  <c r="C55" i="114"/>
  <c r="E55" i="114" s="1"/>
  <c r="I55" i="114" s="1"/>
  <c r="G53" i="114"/>
  <c r="C53" i="114"/>
  <c r="H52" i="114"/>
  <c r="E52" i="114"/>
  <c r="I52" i="114" s="1"/>
  <c r="I51" i="114"/>
  <c r="H51" i="114"/>
  <c r="E51" i="114"/>
  <c r="H50" i="114"/>
  <c r="I50" i="114" s="1"/>
  <c r="E50" i="114"/>
  <c r="H49" i="114"/>
  <c r="E49" i="114"/>
  <c r="I49" i="114" s="1"/>
  <c r="H48" i="114"/>
  <c r="E48" i="114"/>
  <c r="C95" i="114" s="1"/>
  <c r="I47" i="114"/>
  <c r="H47" i="114"/>
  <c r="E47" i="114"/>
  <c r="H46" i="114"/>
  <c r="G46" i="114"/>
  <c r="F46" i="114"/>
  <c r="F53" i="114" s="1"/>
  <c r="H53" i="114" s="1"/>
  <c r="D46" i="114"/>
  <c r="D53" i="114" s="1"/>
  <c r="C46" i="114"/>
  <c r="E46" i="114" s="1"/>
  <c r="I46" i="114" s="1"/>
  <c r="H45" i="114"/>
  <c r="E45" i="114"/>
  <c r="I45" i="114" s="1"/>
  <c r="H44" i="114"/>
  <c r="E44" i="114"/>
  <c r="I44" i="114" s="1"/>
  <c r="H40" i="114"/>
  <c r="E40" i="114"/>
  <c r="I40" i="114" s="1"/>
  <c r="H39" i="114"/>
  <c r="E39" i="114"/>
  <c r="I39" i="114" s="1"/>
  <c r="H38" i="114"/>
  <c r="E38" i="114"/>
  <c r="I38" i="114" s="1"/>
  <c r="G37" i="114"/>
  <c r="G36" i="114" s="1"/>
  <c r="F37" i="114"/>
  <c r="H37" i="114" s="1"/>
  <c r="I37" i="114" s="1"/>
  <c r="E37" i="114"/>
  <c r="D37" i="114"/>
  <c r="C37" i="114"/>
  <c r="D36" i="114"/>
  <c r="E36" i="114" s="1"/>
  <c r="C36" i="114"/>
  <c r="H35" i="114"/>
  <c r="E35" i="114"/>
  <c r="I35" i="114" s="1"/>
  <c r="H34" i="114"/>
  <c r="E34" i="114"/>
  <c r="I34" i="114" s="1"/>
  <c r="H33" i="114"/>
  <c r="G33" i="114"/>
  <c r="F33" i="114"/>
  <c r="E33" i="114"/>
  <c r="I33" i="114" s="1"/>
  <c r="D33" i="114"/>
  <c r="C33" i="114"/>
  <c r="H32" i="114"/>
  <c r="I32" i="114" s="1"/>
  <c r="E32" i="114"/>
  <c r="H31" i="114"/>
  <c r="E31" i="114"/>
  <c r="I31" i="114" s="1"/>
  <c r="H30" i="114"/>
  <c r="E30" i="114"/>
  <c r="I30" i="114" s="1"/>
  <c r="I29" i="114"/>
  <c r="H29" i="114"/>
  <c r="E29" i="114"/>
  <c r="H28" i="114"/>
  <c r="E28" i="114"/>
  <c r="I28" i="114" s="1"/>
  <c r="H27" i="114"/>
  <c r="E27" i="114"/>
  <c r="I27" i="114" s="1"/>
  <c r="H26" i="114"/>
  <c r="E26" i="114"/>
  <c r="I26" i="114" s="1"/>
  <c r="G25" i="114"/>
  <c r="F25" i="114"/>
  <c r="H25" i="114" s="1"/>
  <c r="I25" i="114" s="1"/>
  <c r="E25" i="114"/>
  <c r="D25" i="114"/>
  <c r="C25" i="114"/>
  <c r="H24" i="114"/>
  <c r="E24" i="114"/>
  <c r="I24" i="114" s="1"/>
  <c r="H23" i="114"/>
  <c r="E23" i="114"/>
  <c r="I23" i="114" s="1"/>
  <c r="I22" i="114"/>
  <c r="H22" i="114"/>
  <c r="E22" i="114"/>
  <c r="I21" i="114"/>
  <c r="H21" i="114"/>
  <c r="E21" i="114"/>
  <c r="H20" i="114"/>
  <c r="I20" i="114" s="1"/>
  <c r="E20" i="114"/>
  <c r="H19" i="114"/>
  <c r="E19" i="114"/>
  <c r="I19" i="114" s="1"/>
  <c r="G18" i="114"/>
  <c r="G42" i="114" s="1"/>
  <c r="F18" i="114"/>
  <c r="D18" i="114"/>
  <c r="D42" i="114" s="1"/>
  <c r="C18" i="114"/>
  <c r="E18" i="114" s="1"/>
  <c r="G16" i="114"/>
  <c r="F16" i="114"/>
  <c r="H16" i="114" s="1"/>
  <c r="I16" i="114" s="1"/>
  <c r="E16" i="114"/>
  <c r="D16" i="114"/>
  <c r="C16" i="114"/>
  <c r="H15" i="114"/>
  <c r="I15" i="114" s="1"/>
  <c r="E15" i="114"/>
  <c r="G13" i="114"/>
  <c r="F13" i="114"/>
  <c r="D13" i="114"/>
  <c r="C13" i="114"/>
  <c r="E13" i="114" s="1"/>
  <c r="H12" i="114"/>
  <c r="E12" i="114"/>
  <c r="I12" i="114" s="1"/>
  <c r="I11" i="114"/>
  <c r="H11" i="114"/>
  <c r="E11" i="114"/>
  <c r="H10" i="114"/>
  <c r="I10" i="114" s="1"/>
  <c r="E10" i="114"/>
  <c r="H9" i="114"/>
  <c r="E9" i="114"/>
  <c r="I9" i="114" s="1"/>
  <c r="C103" i="113"/>
  <c r="D101" i="113" s="1"/>
  <c r="C97" i="113"/>
  <c r="C94" i="113"/>
  <c r="C86" i="113"/>
  <c r="G74" i="113"/>
  <c r="F74" i="113"/>
  <c r="H74" i="113" s="1"/>
  <c r="D74" i="113"/>
  <c r="C74" i="113"/>
  <c r="E74" i="113" s="1"/>
  <c r="H73" i="113"/>
  <c r="I73" i="113" s="1"/>
  <c r="E73" i="113"/>
  <c r="I72" i="113"/>
  <c r="H72" i="113"/>
  <c r="E72" i="113"/>
  <c r="G70" i="113"/>
  <c r="F70" i="113"/>
  <c r="H70" i="113" s="1"/>
  <c r="D70" i="113"/>
  <c r="C70" i="113"/>
  <c r="E70" i="113" s="1"/>
  <c r="I70" i="113" s="1"/>
  <c r="H69" i="113"/>
  <c r="E69" i="113"/>
  <c r="I69" i="113" s="1"/>
  <c r="H68" i="113"/>
  <c r="I68" i="113" s="1"/>
  <c r="E68" i="113"/>
  <c r="C66" i="113"/>
  <c r="H65" i="113"/>
  <c r="E65" i="113"/>
  <c r="I65" i="113" s="1"/>
  <c r="H64" i="113"/>
  <c r="E64" i="113"/>
  <c r="I64" i="113" s="1"/>
  <c r="H63" i="113"/>
  <c r="I63" i="113" s="1"/>
  <c r="E63" i="113"/>
  <c r="I62" i="113"/>
  <c r="H62" i="113"/>
  <c r="E62" i="113"/>
  <c r="H61" i="113"/>
  <c r="E61" i="113"/>
  <c r="I61" i="113" s="1"/>
  <c r="I60" i="113"/>
  <c r="H60" i="113"/>
  <c r="E60" i="113"/>
  <c r="I59" i="113"/>
  <c r="H59" i="113"/>
  <c r="E59" i="113"/>
  <c r="G58" i="113"/>
  <c r="H58" i="113" s="1"/>
  <c r="F58" i="113"/>
  <c r="E58" i="113"/>
  <c r="D58" i="113"/>
  <c r="C58" i="113"/>
  <c r="H57" i="113"/>
  <c r="E57" i="113"/>
  <c r="I57" i="113" s="1"/>
  <c r="I56" i="113"/>
  <c r="H56" i="113"/>
  <c r="E56" i="113"/>
  <c r="H55" i="113"/>
  <c r="G55" i="113"/>
  <c r="G66" i="113" s="1"/>
  <c r="F55" i="113"/>
  <c r="F66" i="113" s="1"/>
  <c r="H66" i="113" s="1"/>
  <c r="D55" i="113"/>
  <c r="E55" i="113" s="1"/>
  <c r="I55" i="113" s="1"/>
  <c r="C55" i="113"/>
  <c r="C53" i="113"/>
  <c r="H52" i="113"/>
  <c r="E52" i="113"/>
  <c r="I52" i="113" s="1"/>
  <c r="I51" i="113"/>
  <c r="H51" i="113"/>
  <c r="E51" i="113"/>
  <c r="H50" i="113"/>
  <c r="I50" i="113" s="1"/>
  <c r="E50" i="113"/>
  <c r="I49" i="113"/>
  <c r="H49" i="113"/>
  <c r="E49" i="113"/>
  <c r="H48" i="113"/>
  <c r="E48" i="113"/>
  <c r="C95" i="113" s="1"/>
  <c r="I47" i="113"/>
  <c r="H47" i="113"/>
  <c r="E47" i="113"/>
  <c r="H46" i="113"/>
  <c r="G46" i="113"/>
  <c r="G53" i="113" s="1"/>
  <c r="F46" i="113"/>
  <c r="F53" i="113" s="1"/>
  <c r="D46" i="113"/>
  <c r="E46" i="113" s="1"/>
  <c r="I46" i="113" s="1"/>
  <c r="C46" i="113"/>
  <c r="I45" i="113"/>
  <c r="H45" i="113"/>
  <c r="E45" i="113"/>
  <c r="H44" i="113"/>
  <c r="E44" i="113"/>
  <c r="I44" i="113" s="1"/>
  <c r="H40" i="113"/>
  <c r="I40" i="113" s="1"/>
  <c r="E40" i="113"/>
  <c r="I39" i="113"/>
  <c r="H39" i="113"/>
  <c r="E39" i="113"/>
  <c r="H38" i="113"/>
  <c r="E38" i="113"/>
  <c r="I38" i="113" s="1"/>
  <c r="G37" i="113"/>
  <c r="G36" i="113" s="1"/>
  <c r="H36" i="113" s="1"/>
  <c r="I36" i="113" s="1"/>
  <c r="F37" i="113"/>
  <c r="H37" i="113" s="1"/>
  <c r="I37" i="113" s="1"/>
  <c r="E37" i="113"/>
  <c r="D37" i="113"/>
  <c r="C37" i="113"/>
  <c r="F36" i="113"/>
  <c r="E36" i="113"/>
  <c r="D36" i="113"/>
  <c r="C36" i="113"/>
  <c r="H35" i="113"/>
  <c r="E35" i="113"/>
  <c r="I35" i="113" s="1"/>
  <c r="H34" i="113"/>
  <c r="E34" i="113"/>
  <c r="I34" i="113" s="1"/>
  <c r="G33" i="113"/>
  <c r="F33" i="113"/>
  <c r="H33" i="113" s="1"/>
  <c r="E33" i="113"/>
  <c r="D33" i="113"/>
  <c r="C33" i="113"/>
  <c r="I32" i="113"/>
  <c r="H32" i="113"/>
  <c r="E32" i="113"/>
  <c r="C98" i="113" s="1"/>
  <c r="H31" i="113"/>
  <c r="E31" i="113"/>
  <c r="I31" i="113" s="1"/>
  <c r="H30" i="113"/>
  <c r="E30" i="113"/>
  <c r="I30" i="113" s="1"/>
  <c r="I29" i="113"/>
  <c r="H29" i="113"/>
  <c r="E29" i="113"/>
  <c r="H28" i="113"/>
  <c r="I28" i="113" s="1"/>
  <c r="E28" i="113"/>
  <c r="I27" i="113"/>
  <c r="H27" i="113"/>
  <c r="E27" i="113"/>
  <c r="H26" i="113"/>
  <c r="E26" i="113"/>
  <c r="I26" i="113" s="1"/>
  <c r="G25" i="113"/>
  <c r="F25" i="113"/>
  <c r="H25" i="113" s="1"/>
  <c r="I25" i="113" s="1"/>
  <c r="E25" i="113"/>
  <c r="D25" i="113"/>
  <c r="C25" i="113"/>
  <c r="H24" i="113"/>
  <c r="I24" i="113" s="1"/>
  <c r="E24" i="113"/>
  <c r="I23" i="113"/>
  <c r="H23" i="113"/>
  <c r="E23" i="113"/>
  <c r="H22" i="113"/>
  <c r="E22" i="113"/>
  <c r="I22" i="113" s="1"/>
  <c r="I21" i="113"/>
  <c r="H21" i="113"/>
  <c r="E21" i="113"/>
  <c r="I20" i="113"/>
  <c r="H20" i="113"/>
  <c r="E20" i="113"/>
  <c r="H19" i="113"/>
  <c r="E19" i="113"/>
  <c r="I19" i="113" s="1"/>
  <c r="H18" i="113"/>
  <c r="G18" i="113"/>
  <c r="F18" i="113"/>
  <c r="F42" i="113" s="1"/>
  <c r="D18" i="113"/>
  <c r="D42" i="113" s="1"/>
  <c r="C18" i="113"/>
  <c r="E18" i="113" s="1"/>
  <c r="G16" i="113"/>
  <c r="F16" i="113"/>
  <c r="H16" i="113" s="1"/>
  <c r="I16" i="113" s="1"/>
  <c r="E16" i="113"/>
  <c r="D16" i="113"/>
  <c r="C16" i="113"/>
  <c r="H15" i="113"/>
  <c r="I15" i="113" s="1"/>
  <c r="E15" i="113"/>
  <c r="G13" i="113"/>
  <c r="F13" i="113"/>
  <c r="D13" i="113"/>
  <c r="C13" i="113"/>
  <c r="E13" i="113" s="1"/>
  <c r="H12" i="113"/>
  <c r="E12" i="113"/>
  <c r="I12" i="113" s="1"/>
  <c r="I11" i="113"/>
  <c r="H11" i="113"/>
  <c r="E11" i="113"/>
  <c r="H10" i="113"/>
  <c r="I10" i="113" s="1"/>
  <c r="E10" i="113"/>
  <c r="I9" i="113"/>
  <c r="H9" i="113"/>
  <c r="E9" i="113"/>
  <c r="C103" i="112"/>
  <c r="D101" i="112" s="1"/>
  <c r="C97" i="112"/>
  <c r="C94" i="112"/>
  <c r="C86" i="112"/>
  <c r="G74" i="112"/>
  <c r="F74" i="112"/>
  <c r="H74" i="112" s="1"/>
  <c r="D74" i="112"/>
  <c r="C74" i="112"/>
  <c r="E74" i="112" s="1"/>
  <c r="H73" i="112"/>
  <c r="I73" i="112" s="1"/>
  <c r="E73" i="112"/>
  <c r="I72" i="112"/>
  <c r="H72" i="112"/>
  <c r="E72" i="112"/>
  <c r="G70" i="112"/>
  <c r="F70" i="112"/>
  <c r="H70" i="112" s="1"/>
  <c r="D70" i="112"/>
  <c r="C70" i="112"/>
  <c r="E70" i="112" s="1"/>
  <c r="I70" i="112" s="1"/>
  <c r="H69" i="112"/>
  <c r="E69" i="112"/>
  <c r="I69" i="112" s="1"/>
  <c r="H68" i="112"/>
  <c r="I68" i="112" s="1"/>
  <c r="E68" i="112"/>
  <c r="C66" i="112"/>
  <c r="H65" i="112"/>
  <c r="E65" i="112"/>
  <c r="I65" i="112" s="1"/>
  <c r="H64" i="112"/>
  <c r="E64" i="112"/>
  <c r="I64" i="112" s="1"/>
  <c r="H63" i="112"/>
  <c r="I63" i="112" s="1"/>
  <c r="E63" i="112"/>
  <c r="I62" i="112"/>
  <c r="H62" i="112"/>
  <c r="E62" i="112"/>
  <c r="H61" i="112"/>
  <c r="E61" i="112"/>
  <c r="I61" i="112" s="1"/>
  <c r="I60" i="112"/>
  <c r="H60" i="112"/>
  <c r="E60" i="112"/>
  <c r="I59" i="112"/>
  <c r="H59" i="112"/>
  <c r="E59" i="112"/>
  <c r="G58" i="112"/>
  <c r="H58" i="112" s="1"/>
  <c r="F58" i="112"/>
  <c r="E58" i="112"/>
  <c r="I58" i="112" s="1"/>
  <c r="D58" i="112"/>
  <c r="C58" i="112"/>
  <c r="H57" i="112"/>
  <c r="E57" i="112"/>
  <c r="I57" i="112" s="1"/>
  <c r="I56" i="112"/>
  <c r="H56" i="112"/>
  <c r="E56" i="112"/>
  <c r="H55" i="112"/>
  <c r="G55" i="112"/>
  <c r="G66" i="112" s="1"/>
  <c r="F55" i="112"/>
  <c r="F66" i="112" s="1"/>
  <c r="H66" i="112" s="1"/>
  <c r="D55" i="112"/>
  <c r="E55" i="112" s="1"/>
  <c r="I55" i="112" s="1"/>
  <c r="C55" i="112"/>
  <c r="C53" i="112"/>
  <c r="H52" i="112"/>
  <c r="E52" i="112"/>
  <c r="I52" i="112" s="1"/>
  <c r="I51" i="112"/>
  <c r="H51" i="112"/>
  <c r="E51" i="112"/>
  <c r="H50" i="112"/>
  <c r="I50" i="112" s="1"/>
  <c r="E50" i="112"/>
  <c r="I49" i="112"/>
  <c r="H49" i="112"/>
  <c r="E49" i="112"/>
  <c r="H48" i="112"/>
  <c r="E48" i="112"/>
  <c r="C95" i="112" s="1"/>
  <c r="I47" i="112"/>
  <c r="H47" i="112"/>
  <c r="E47" i="112"/>
  <c r="H46" i="112"/>
  <c r="G46" i="112"/>
  <c r="G53" i="112" s="1"/>
  <c r="F46" i="112"/>
  <c r="F53" i="112" s="1"/>
  <c r="H53" i="112" s="1"/>
  <c r="D46" i="112"/>
  <c r="D53" i="112" s="1"/>
  <c r="C46" i="112"/>
  <c r="I45" i="112"/>
  <c r="H45" i="112"/>
  <c r="E45" i="112"/>
  <c r="H44" i="112"/>
  <c r="E44" i="112"/>
  <c r="I44" i="112" s="1"/>
  <c r="H40" i="112"/>
  <c r="I40" i="112" s="1"/>
  <c r="E40" i="112"/>
  <c r="I39" i="112"/>
  <c r="H39" i="112"/>
  <c r="E39" i="112"/>
  <c r="H38" i="112"/>
  <c r="E38" i="112"/>
  <c r="I38" i="112" s="1"/>
  <c r="G37" i="112"/>
  <c r="G36" i="112" s="1"/>
  <c r="H36" i="112" s="1"/>
  <c r="F37" i="112"/>
  <c r="H37" i="112" s="1"/>
  <c r="D37" i="112"/>
  <c r="C37" i="112"/>
  <c r="E37" i="112" s="1"/>
  <c r="F36" i="112"/>
  <c r="D36" i="112"/>
  <c r="H35" i="112"/>
  <c r="E35" i="112"/>
  <c r="I35" i="112" s="1"/>
  <c r="H34" i="112"/>
  <c r="E34" i="112"/>
  <c r="I34" i="112" s="1"/>
  <c r="G33" i="112"/>
  <c r="F33" i="112"/>
  <c r="H33" i="112" s="1"/>
  <c r="E33" i="112"/>
  <c r="I33" i="112" s="1"/>
  <c r="D33" i="112"/>
  <c r="C33" i="112"/>
  <c r="I32" i="112"/>
  <c r="H32" i="112"/>
  <c r="E32" i="112"/>
  <c r="C98" i="112" s="1"/>
  <c r="H31" i="112"/>
  <c r="E31" i="112"/>
  <c r="I31" i="112" s="1"/>
  <c r="H30" i="112"/>
  <c r="E30" i="112"/>
  <c r="I30" i="112" s="1"/>
  <c r="H29" i="112"/>
  <c r="E29" i="112"/>
  <c r="I29" i="112" s="1"/>
  <c r="H28" i="112"/>
  <c r="I28" i="112" s="1"/>
  <c r="E28" i="112"/>
  <c r="I27" i="112"/>
  <c r="H27" i="112"/>
  <c r="E27" i="112"/>
  <c r="H26" i="112"/>
  <c r="E26" i="112"/>
  <c r="I26" i="112" s="1"/>
  <c r="G25" i="112"/>
  <c r="F25" i="112"/>
  <c r="H25" i="112" s="1"/>
  <c r="D25" i="112"/>
  <c r="C25" i="112"/>
  <c r="E25" i="112" s="1"/>
  <c r="I25" i="112" s="1"/>
  <c r="H24" i="112"/>
  <c r="I24" i="112" s="1"/>
  <c r="E24" i="112"/>
  <c r="I23" i="112"/>
  <c r="H23" i="112"/>
  <c r="E23" i="112"/>
  <c r="H22" i="112"/>
  <c r="E22" i="112"/>
  <c r="I22" i="112" s="1"/>
  <c r="I21" i="112"/>
  <c r="H21" i="112"/>
  <c r="E21" i="112"/>
  <c r="I20" i="112"/>
  <c r="H20" i="112"/>
  <c r="E20" i="112"/>
  <c r="H19" i="112"/>
  <c r="E19" i="112"/>
  <c r="I19" i="112" s="1"/>
  <c r="H18" i="112"/>
  <c r="G18" i="112"/>
  <c r="F18" i="112"/>
  <c r="F42" i="112" s="1"/>
  <c r="D18" i="112"/>
  <c r="D42" i="112" s="1"/>
  <c r="C18" i="112"/>
  <c r="E18" i="112" s="1"/>
  <c r="G16" i="112"/>
  <c r="F16" i="112"/>
  <c r="H16" i="112" s="1"/>
  <c r="D16" i="112"/>
  <c r="C16" i="112"/>
  <c r="E16" i="112" s="1"/>
  <c r="I16" i="112" s="1"/>
  <c r="H15" i="112"/>
  <c r="I15" i="112" s="1"/>
  <c r="E15" i="112"/>
  <c r="H13" i="112"/>
  <c r="G13" i="112"/>
  <c r="F13" i="112"/>
  <c r="D13" i="112"/>
  <c r="C13" i="112"/>
  <c r="H12" i="112"/>
  <c r="E12" i="112"/>
  <c r="I12" i="112" s="1"/>
  <c r="H11" i="112"/>
  <c r="E11" i="112"/>
  <c r="I11" i="112" s="1"/>
  <c r="H10" i="112"/>
  <c r="I10" i="112" s="1"/>
  <c r="E10" i="112"/>
  <c r="I9" i="112"/>
  <c r="H9" i="112"/>
  <c r="E9" i="112"/>
  <c r="C103" i="111"/>
  <c r="D101" i="111" s="1"/>
  <c r="C97" i="111"/>
  <c r="C94" i="111"/>
  <c r="C86" i="111"/>
  <c r="G74" i="111"/>
  <c r="F74" i="111"/>
  <c r="H74" i="111" s="1"/>
  <c r="D74" i="111"/>
  <c r="C74" i="111"/>
  <c r="E74" i="111" s="1"/>
  <c r="H73" i="111"/>
  <c r="I73" i="111" s="1"/>
  <c r="E73" i="111"/>
  <c r="I72" i="111"/>
  <c r="H72" i="111"/>
  <c r="E72" i="111"/>
  <c r="G70" i="111"/>
  <c r="F70" i="111"/>
  <c r="H70" i="111" s="1"/>
  <c r="D70" i="111"/>
  <c r="C70" i="111"/>
  <c r="E70" i="111" s="1"/>
  <c r="H69" i="111"/>
  <c r="E69" i="111"/>
  <c r="I69" i="111" s="1"/>
  <c r="H68" i="111"/>
  <c r="I68" i="111" s="1"/>
  <c r="E68" i="111"/>
  <c r="C66" i="111"/>
  <c r="H65" i="111"/>
  <c r="E65" i="111"/>
  <c r="I65" i="111" s="1"/>
  <c r="H64" i="111"/>
  <c r="E64" i="111"/>
  <c r="I64" i="111" s="1"/>
  <c r="H63" i="111"/>
  <c r="I63" i="111" s="1"/>
  <c r="E63" i="111"/>
  <c r="I62" i="111"/>
  <c r="H62" i="111"/>
  <c r="E62" i="111"/>
  <c r="H61" i="111"/>
  <c r="E61" i="111"/>
  <c r="I61" i="111" s="1"/>
  <c r="I60" i="111"/>
  <c r="H60" i="111"/>
  <c r="E60" i="111"/>
  <c r="I59" i="111"/>
  <c r="H59" i="111"/>
  <c r="E59" i="111"/>
  <c r="G58" i="111"/>
  <c r="H58" i="111" s="1"/>
  <c r="F58" i="111"/>
  <c r="E58" i="111"/>
  <c r="D58" i="111"/>
  <c r="C58" i="111"/>
  <c r="H57" i="111"/>
  <c r="E57" i="111"/>
  <c r="I57" i="111" s="1"/>
  <c r="I56" i="111"/>
  <c r="H56" i="111"/>
  <c r="E56" i="111"/>
  <c r="H55" i="111"/>
  <c r="G55" i="111"/>
  <c r="G66" i="111" s="1"/>
  <c r="F55" i="111"/>
  <c r="F66" i="111" s="1"/>
  <c r="H66" i="111" s="1"/>
  <c r="D55" i="111"/>
  <c r="D66" i="111" s="1"/>
  <c r="C55" i="111"/>
  <c r="C53" i="111"/>
  <c r="H52" i="111"/>
  <c r="E52" i="111"/>
  <c r="I52" i="111" s="1"/>
  <c r="H51" i="111"/>
  <c r="I51" i="111" s="1"/>
  <c r="E51" i="111"/>
  <c r="H50" i="111"/>
  <c r="I50" i="111" s="1"/>
  <c r="E50" i="111"/>
  <c r="I49" i="111"/>
  <c r="H49" i="111"/>
  <c r="E49" i="111"/>
  <c r="H48" i="111"/>
  <c r="E48" i="111"/>
  <c r="C95" i="111" s="1"/>
  <c r="I47" i="111"/>
  <c r="H47" i="111"/>
  <c r="E47" i="111"/>
  <c r="G46" i="111"/>
  <c r="G53" i="111" s="1"/>
  <c r="F46" i="111"/>
  <c r="H46" i="111" s="1"/>
  <c r="D46" i="111"/>
  <c r="D53" i="111" s="1"/>
  <c r="C46" i="111"/>
  <c r="I45" i="111"/>
  <c r="H45" i="111"/>
  <c r="E45" i="111"/>
  <c r="H44" i="111"/>
  <c r="E44" i="111"/>
  <c r="I44" i="111" s="1"/>
  <c r="H40" i="111"/>
  <c r="I40" i="111" s="1"/>
  <c r="E40" i="111"/>
  <c r="I39" i="111"/>
  <c r="H39" i="111"/>
  <c r="E39" i="111"/>
  <c r="H38" i="111"/>
  <c r="E38" i="111"/>
  <c r="I38" i="111" s="1"/>
  <c r="G37" i="111"/>
  <c r="H37" i="111" s="1"/>
  <c r="F37" i="111"/>
  <c r="D37" i="111"/>
  <c r="D36" i="111" s="1"/>
  <c r="C37" i="111"/>
  <c r="E37" i="111" s="1"/>
  <c r="F36" i="111"/>
  <c r="C36" i="111"/>
  <c r="H35" i="111"/>
  <c r="E35" i="111"/>
  <c r="I35" i="111" s="1"/>
  <c r="H34" i="111"/>
  <c r="I34" i="111" s="1"/>
  <c r="E34" i="111"/>
  <c r="G33" i="111"/>
  <c r="F33" i="111"/>
  <c r="H33" i="111" s="1"/>
  <c r="E33" i="111"/>
  <c r="D33" i="111"/>
  <c r="C33" i="111"/>
  <c r="H32" i="111"/>
  <c r="E32" i="111"/>
  <c r="I32" i="111" s="1"/>
  <c r="H31" i="111"/>
  <c r="E31" i="111"/>
  <c r="I31" i="111" s="1"/>
  <c r="H30" i="111"/>
  <c r="I30" i="111" s="1"/>
  <c r="E30" i="111"/>
  <c r="H29" i="111"/>
  <c r="E29" i="111"/>
  <c r="I29" i="111" s="1"/>
  <c r="H28" i="111"/>
  <c r="I28" i="111" s="1"/>
  <c r="E28" i="111"/>
  <c r="I27" i="111"/>
  <c r="H27" i="111"/>
  <c r="E27" i="111"/>
  <c r="H26" i="111"/>
  <c r="E26" i="111"/>
  <c r="I26" i="111" s="1"/>
  <c r="G25" i="111"/>
  <c r="H25" i="111" s="1"/>
  <c r="F25" i="111"/>
  <c r="D25" i="111"/>
  <c r="C25" i="111"/>
  <c r="E25" i="111" s="1"/>
  <c r="H24" i="111"/>
  <c r="I24" i="111" s="1"/>
  <c r="E24" i="111"/>
  <c r="I23" i="111"/>
  <c r="H23" i="111"/>
  <c r="E23" i="111"/>
  <c r="H22" i="111"/>
  <c r="E22" i="111"/>
  <c r="I22" i="111" s="1"/>
  <c r="I21" i="111"/>
  <c r="H21" i="111"/>
  <c r="E21" i="111"/>
  <c r="I20" i="111"/>
  <c r="H20" i="111"/>
  <c r="E20" i="111"/>
  <c r="H19" i="111"/>
  <c r="E19" i="111"/>
  <c r="I19" i="111" s="1"/>
  <c r="H18" i="111"/>
  <c r="G18" i="111"/>
  <c r="F18" i="111"/>
  <c r="F42" i="111" s="1"/>
  <c r="D18" i="111"/>
  <c r="C18" i="111"/>
  <c r="E18" i="111" s="1"/>
  <c r="G16" i="111"/>
  <c r="H16" i="111" s="1"/>
  <c r="F16" i="111"/>
  <c r="D16" i="111"/>
  <c r="C16" i="111"/>
  <c r="E16" i="111" s="1"/>
  <c r="H15" i="111"/>
  <c r="I15" i="111" s="1"/>
  <c r="E15" i="111"/>
  <c r="G13" i="111"/>
  <c r="F13" i="111"/>
  <c r="H13" i="111" s="1"/>
  <c r="D13" i="111"/>
  <c r="C13" i="111"/>
  <c r="H12" i="111"/>
  <c r="I12" i="111" s="1"/>
  <c r="E12" i="111"/>
  <c r="H11" i="111"/>
  <c r="E11" i="111"/>
  <c r="I11" i="111" s="1"/>
  <c r="H10" i="111"/>
  <c r="I10" i="111" s="1"/>
  <c r="E10" i="111"/>
  <c r="I9" i="111"/>
  <c r="H9" i="111"/>
  <c r="E9" i="111"/>
  <c r="C83" i="101"/>
  <c r="D86" i="101" s="1"/>
  <c r="C86" i="101"/>
  <c r="H73" i="101"/>
  <c r="H72" i="101"/>
  <c r="E73" i="101"/>
  <c r="E72" i="101"/>
  <c r="I72" i="101" s="1"/>
  <c r="G74" i="101"/>
  <c r="F74" i="101"/>
  <c r="H74" i="101" s="1"/>
  <c r="D74" i="101"/>
  <c r="C74" i="101"/>
  <c r="E74" i="101" s="1"/>
  <c r="C85" i="23" l="1"/>
  <c r="C89" i="23" s="1"/>
  <c r="I11" i="23"/>
  <c r="I12" i="23"/>
  <c r="G75" i="119"/>
  <c r="I53" i="119"/>
  <c r="C75" i="119"/>
  <c r="H36" i="119"/>
  <c r="H42" i="119"/>
  <c r="I16" i="119"/>
  <c r="H53" i="119"/>
  <c r="I70" i="119"/>
  <c r="I25" i="119"/>
  <c r="I52" i="119"/>
  <c r="E13" i="119"/>
  <c r="D36" i="119"/>
  <c r="E36" i="119" s="1"/>
  <c r="H46" i="119"/>
  <c r="I46" i="119" s="1"/>
  <c r="H55" i="119"/>
  <c r="I55" i="119" s="1"/>
  <c r="F75" i="119"/>
  <c r="C98" i="119"/>
  <c r="I70" i="118"/>
  <c r="D42" i="118"/>
  <c r="H42" i="118"/>
  <c r="H36" i="118"/>
  <c r="I36" i="118" s="1"/>
  <c r="I74" i="118"/>
  <c r="I25" i="118"/>
  <c r="C96" i="118"/>
  <c r="I13" i="118"/>
  <c r="E66" i="118"/>
  <c r="D75" i="118"/>
  <c r="C98" i="118"/>
  <c r="E53" i="118"/>
  <c r="I53" i="118" s="1"/>
  <c r="I55" i="118"/>
  <c r="E42" i="118"/>
  <c r="I42" i="118" s="1"/>
  <c r="C75" i="118"/>
  <c r="C97" i="118"/>
  <c r="F53" i="118"/>
  <c r="H53" i="118" s="1"/>
  <c r="F66" i="118"/>
  <c r="H66" i="118" s="1"/>
  <c r="I18" i="117"/>
  <c r="I33" i="117"/>
  <c r="I37" i="117"/>
  <c r="I46" i="117"/>
  <c r="I70" i="117"/>
  <c r="I74" i="117"/>
  <c r="E53" i="117"/>
  <c r="C99" i="117" s="1"/>
  <c r="E66" i="117"/>
  <c r="I13" i="117"/>
  <c r="G36" i="117"/>
  <c r="H36" i="117" s="1"/>
  <c r="C97" i="117"/>
  <c r="C36" i="117"/>
  <c r="E36" i="117" s="1"/>
  <c r="F53" i="117"/>
  <c r="H53" i="117" s="1"/>
  <c r="F66" i="117"/>
  <c r="H66" i="117" s="1"/>
  <c r="F75" i="117"/>
  <c r="C98" i="117"/>
  <c r="E66" i="116"/>
  <c r="I16" i="116"/>
  <c r="I25" i="116"/>
  <c r="H53" i="116"/>
  <c r="I53" i="116" s="1"/>
  <c r="H66" i="116"/>
  <c r="I18" i="116"/>
  <c r="G75" i="116"/>
  <c r="I70" i="116"/>
  <c r="I13" i="116"/>
  <c r="H42" i="116"/>
  <c r="I37" i="116"/>
  <c r="I74" i="116"/>
  <c r="I48" i="116"/>
  <c r="E46" i="116"/>
  <c r="E55" i="116"/>
  <c r="I55" i="116" s="1"/>
  <c r="C42" i="116"/>
  <c r="D36" i="116"/>
  <c r="D42" i="116" s="1"/>
  <c r="D75" i="116" s="1"/>
  <c r="H46" i="116"/>
  <c r="H55" i="116"/>
  <c r="F75" i="116"/>
  <c r="H75" i="116" s="1"/>
  <c r="C83" i="116" s="1"/>
  <c r="C98" i="116"/>
  <c r="G75" i="115"/>
  <c r="I70" i="115"/>
  <c r="I74" i="115"/>
  <c r="I18" i="115"/>
  <c r="E53" i="115"/>
  <c r="I53" i="115" s="1"/>
  <c r="I46" i="115"/>
  <c r="I16" i="115"/>
  <c r="C98" i="115"/>
  <c r="C99" i="115"/>
  <c r="I13" i="115"/>
  <c r="H18" i="115"/>
  <c r="F36" i="115"/>
  <c r="H36" i="115" s="1"/>
  <c r="H25" i="115"/>
  <c r="I25" i="115" s="1"/>
  <c r="I52" i="115"/>
  <c r="C75" i="115"/>
  <c r="C97" i="115"/>
  <c r="D36" i="115"/>
  <c r="E36" i="115" s="1"/>
  <c r="I36" i="115" s="1"/>
  <c r="H46" i="115"/>
  <c r="H55" i="115"/>
  <c r="I55" i="115" s="1"/>
  <c r="C98" i="114"/>
  <c r="E53" i="114"/>
  <c r="I53" i="114" s="1"/>
  <c r="E66" i="114"/>
  <c r="I66" i="114" s="1"/>
  <c r="D75" i="114"/>
  <c r="G75" i="114"/>
  <c r="I18" i="114"/>
  <c r="C96" i="114"/>
  <c r="H66" i="114"/>
  <c r="I58" i="114"/>
  <c r="H18" i="114"/>
  <c r="F36" i="114"/>
  <c r="H36" i="114" s="1"/>
  <c r="I36" i="114" s="1"/>
  <c r="C75" i="114"/>
  <c r="E75" i="114" s="1"/>
  <c r="C42" i="114"/>
  <c r="E42" i="114" s="1"/>
  <c r="I48" i="114"/>
  <c r="H13" i="114"/>
  <c r="I13" i="114" s="1"/>
  <c r="I74" i="113"/>
  <c r="I33" i="113"/>
  <c r="F75" i="113"/>
  <c r="G75" i="113"/>
  <c r="I18" i="113"/>
  <c r="C96" i="113"/>
  <c r="G42" i="113"/>
  <c r="I58" i="113"/>
  <c r="H42" i="113"/>
  <c r="H53" i="113"/>
  <c r="D66" i="113"/>
  <c r="E66" i="113" s="1"/>
  <c r="I66" i="113" s="1"/>
  <c r="C75" i="113"/>
  <c r="C42" i="113"/>
  <c r="E42" i="113" s="1"/>
  <c r="D53" i="113"/>
  <c r="E53" i="113" s="1"/>
  <c r="I48" i="113"/>
  <c r="H13" i="113"/>
  <c r="I13" i="113" s="1"/>
  <c r="I74" i="112"/>
  <c r="F75" i="112"/>
  <c r="G42" i="112"/>
  <c r="G75" i="112" s="1"/>
  <c r="E53" i="112"/>
  <c r="I53" i="112" s="1"/>
  <c r="H42" i="112"/>
  <c r="I18" i="112"/>
  <c r="C96" i="112"/>
  <c r="I37" i="112"/>
  <c r="D66" i="112"/>
  <c r="D75" i="112" s="1"/>
  <c r="E13" i="112"/>
  <c r="C42" i="112"/>
  <c r="E42" i="112" s="1"/>
  <c r="C36" i="112"/>
  <c r="E36" i="112" s="1"/>
  <c r="I36" i="112" s="1"/>
  <c r="I48" i="112"/>
  <c r="E46" i="112"/>
  <c r="I46" i="112" s="1"/>
  <c r="I74" i="111"/>
  <c r="I16" i="111"/>
  <c r="I25" i="111"/>
  <c r="E53" i="111"/>
  <c r="E66" i="111"/>
  <c r="I66" i="111" s="1"/>
  <c r="C75" i="111"/>
  <c r="I18" i="111"/>
  <c r="C96" i="111"/>
  <c r="E36" i="111"/>
  <c r="D42" i="111"/>
  <c r="D75" i="111" s="1"/>
  <c r="I33" i="111"/>
  <c r="I58" i="111"/>
  <c r="I37" i="111"/>
  <c r="I70" i="111"/>
  <c r="G36" i="111"/>
  <c r="H36" i="111" s="1"/>
  <c r="E46" i="111"/>
  <c r="I46" i="111" s="1"/>
  <c r="E13" i="111"/>
  <c r="C42" i="111"/>
  <c r="E42" i="111" s="1"/>
  <c r="I48" i="111"/>
  <c r="F53" i="111"/>
  <c r="H53" i="111" s="1"/>
  <c r="E55" i="111"/>
  <c r="I55" i="111" s="1"/>
  <c r="C98" i="111"/>
  <c r="I74" i="101"/>
  <c r="I73" i="101"/>
  <c r="E60" i="23"/>
  <c r="E61" i="23"/>
  <c r="E62" i="23"/>
  <c r="E59" i="23"/>
  <c r="C103" i="101"/>
  <c r="D101" i="101" s="1"/>
  <c r="I36" i="119" l="1"/>
  <c r="C96" i="119"/>
  <c r="I13" i="119"/>
  <c r="C99" i="119"/>
  <c r="D42" i="119"/>
  <c r="H75" i="119"/>
  <c r="C83" i="119" s="1"/>
  <c r="F75" i="118"/>
  <c r="H75" i="118" s="1"/>
  <c r="C83" i="118" s="1"/>
  <c r="E75" i="118"/>
  <c r="I66" i="118"/>
  <c r="C99" i="118"/>
  <c r="G42" i="117"/>
  <c r="I36" i="117"/>
  <c r="I66" i="117"/>
  <c r="C42" i="117"/>
  <c r="I53" i="117"/>
  <c r="C96" i="117"/>
  <c r="E42" i="116"/>
  <c r="I42" i="116" s="1"/>
  <c r="E36" i="116"/>
  <c r="C75" i="116"/>
  <c r="E75" i="116" s="1"/>
  <c r="I46" i="116"/>
  <c r="C84" i="116"/>
  <c r="E101" i="116"/>
  <c r="D86" i="116"/>
  <c r="C99" i="116"/>
  <c r="I66" i="116"/>
  <c r="D42" i="115"/>
  <c r="C96" i="115"/>
  <c r="F42" i="115"/>
  <c r="F42" i="114"/>
  <c r="E98" i="114"/>
  <c r="D95" i="114"/>
  <c r="E95" i="114" s="1"/>
  <c r="D97" i="114"/>
  <c r="E97" i="114" s="1"/>
  <c r="D94" i="114"/>
  <c r="E94" i="114" s="1"/>
  <c r="C82" i="114"/>
  <c r="E96" i="114"/>
  <c r="C99" i="114"/>
  <c r="I53" i="113"/>
  <c r="C99" i="113"/>
  <c r="D75" i="113"/>
  <c r="H75" i="113"/>
  <c r="C83" i="113" s="1"/>
  <c r="I42" i="113"/>
  <c r="E75" i="113"/>
  <c r="I42" i="112"/>
  <c r="C99" i="112"/>
  <c r="I13" i="112"/>
  <c r="H75" i="112"/>
  <c r="C83" i="112" s="1"/>
  <c r="C75" i="112"/>
  <c r="E75" i="112" s="1"/>
  <c r="E66" i="112"/>
  <c r="I66" i="112" s="1"/>
  <c r="C99" i="111"/>
  <c r="I13" i="111"/>
  <c r="I53" i="111"/>
  <c r="F75" i="111"/>
  <c r="G42" i="111"/>
  <c r="E75" i="111"/>
  <c r="I36" i="111"/>
  <c r="D101" i="23"/>
  <c r="G70" i="101"/>
  <c r="F70" i="101"/>
  <c r="D70" i="101"/>
  <c r="C70" i="101"/>
  <c r="H69" i="101"/>
  <c r="E69" i="101"/>
  <c r="H68" i="101"/>
  <c r="E68" i="101"/>
  <c r="H65" i="101"/>
  <c r="E65" i="101"/>
  <c r="H64" i="101"/>
  <c r="E64" i="101"/>
  <c r="H63" i="101"/>
  <c r="E63" i="101"/>
  <c r="H62" i="101"/>
  <c r="E62" i="101"/>
  <c r="H61" i="101"/>
  <c r="E61" i="101"/>
  <c r="H60" i="101"/>
  <c r="E60" i="101"/>
  <c r="H59" i="101"/>
  <c r="E59" i="101"/>
  <c r="G58" i="101"/>
  <c r="F58" i="101"/>
  <c r="D58" i="101"/>
  <c r="C58" i="101"/>
  <c r="H57" i="101"/>
  <c r="E57" i="101"/>
  <c r="H56" i="101"/>
  <c r="E56" i="101"/>
  <c r="G55" i="101"/>
  <c r="F55" i="101"/>
  <c r="D55" i="101"/>
  <c r="C55" i="101"/>
  <c r="H52" i="101"/>
  <c r="E52" i="101"/>
  <c r="H51" i="101"/>
  <c r="E51" i="101"/>
  <c r="H50" i="101"/>
  <c r="E50" i="101"/>
  <c r="H49" i="101"/>
  <c r="E49" i="101"/>
  <c r="H48" i="101"/>
  <c r="E48" i="101"/>
  <c r="C95" i="101" s="1"/>
  <c r="H47" i="101"/>
  <c r="E47" i="101"/>
  <c r="G46" i="101"/>
  <c r="G53" i="101" s="1"/>
  <c r="F46" i="101"/>
  <c r="F53" i="101" s="1"/>
  <c r="D46" i="101"/>
  <c r="D53" i="101" s="1"/>
  <c r="C46" i="101"/>
  <c r="H45" i="101"/>
  <c r="E45" i="101"/>
  <c r="H44" i="101"/>
  <c r="E44" i="101"/>
  <c r="H40" i="101"/>
  <c r="E40" i="101"/>
  <c r="H39" i="101"/>
  <c r="E39" i="101"/>
  <c r="H38" i="101"/>
  <c r="E38" i="101"/>
  <c r="G37" i="101"/>
  <c r="G36" i="101" s="1"/>
  <c r="F37" i="101"/>
  <c r="D37" i="101"/>
  <c r="D36" i="101" s="1"/>
  <c r="C37" i="101"/>
  <c r="C36" i="101" s="1"/>
  <c r="H35" i="101"/>
  <c r="E35" i="101"/>
  <c r="H34" i="101"/>
  <c r="E34" i="101"/>
  <c r="G33" i="101"/>
  <c r="F33" i="101"/>
  <c r="D33" i="101"/>
  <c r="C33" i="101"/>
  <c r="H32" i="101"/>
  <c r="E32" i="101"/>
  <c r="H31" i="101"/>
  <c r="E31" i="101"/>
  <c r="H30" i="101"/>
  <c r="E30" i="101"/>
  <c r="H29" i="101"/>
  <c r="E29" i="101"/>
  <c r="H28" i="101"/>
  <c r="E28" i="101"/>
  <c r="H27" i="101"/>
  <c r="E27" i="101"/>
  <c r="H26" i="101"/>
  <c r="E26" i="101"/>
  <c r="G25" i="101"/>
  <c r="F25" i="101"/>
  <c r="D25" i="101"/>
  <c r="C25" i="101"/>
  <c r="H24" i="101"/>
  <c r="E24" i="101"/>
  <c r="H23" i="101"/>
  <c r="E23" i="101"/>
  <c r="H22" i="101"/>
  <c r="E22" i="101"/>
  <c r="H21" i="101"/>
  <c r="E21" i="101"/>
  <c r="H20" i="101"/>
  <c r="E20" i="101"/>
  <c r="H19" i="101"/>
  <c r="E19" i="101"/>
  <c r="G18" i="101"/>
  <c r="F18" i="101"/>
  <c r="D18" i="101"/>
  <c r="C18" i="101"/>
  <c r="G16" i="101"/>
  <c r="F16" i="101"/>
  <c r="D16" i="101"/>
  <c r="C16" i="101"/>
  <c r="H15" i="101"/>
  <c r="E15" i="101"/>
  <c r="G13" i="101"/>
  <c r="F13" i="101"/>
  <c r="D13" i="101"/>
  <c r="C13" i="101"/>
  <c r="H12" i="101"/>
  <c r="E12" i="101"/>
  <c r="H11" i="101"/>
  <c r="E11" i="101"/>
  <c r="H10" i="101"/>
  <c r="E10" i="101"/>
  <c r="H9" i="101"/>
  <c r="E9" i="101"/>
  <c r="C84" i="119" l="1"/>
  <c r="E101" i="119"/>
  <c r="D86" i="119"/>
  <c r="E42" i="119"/>
  <c r="I42" i="119" s="1"/>
  <c r="D75" i="119"/>
  <c r="E75" i="119" s="1"/>
  <c r="E99" i="119"/>
  <c r="E98" i="118"/>
  <c r="D95" i="118"/>
  <c r="E95" i="118" s="1"/>
  <c r="D97" i="118"/>
  <c r="E97" i="118" s="1"/>
  <c r="D94" i="118"/>
  <c r="E94" i="118" s="1"/>
  <c r="C82" i="118"/>
  <c r="E96" i="118"/>
  <c r="I75" i="118"/>
  <c r="C81" i="118" s="1"/>
  <c r="C84" i="118"/>
  <c r="E101" i="118"/>
  <c r="E99" i="118"/>
  <c r="D86" i="118"/>
  <c r="E42" i="117"/>
  <c r="I42" i="117" s="1"/>
  <c r="C75" i="117"/>
  <c r="E75" i="117" s="1"/>
  <c r="H42" i="117"/>
  <c r="G75" i="117"/>
  <c r="H75" i="117" s="1"/>
  <c r="C83" i="117" s="1"/>
  <c r="E98" i="116"/>
  <c r="D95" i="116"/>
  <c r="E95" i="116" s="1"/>
  <c r="D97" i="116"/>
  <c r="E97" i="116" s="1"/>
  <c r="D94" i="116"/>
  <c r="E94" i="116" s="1"/>
  <c r="C82" i="116"/>
  <c r="I75" i="116"/>
  <c r="C81" i="116" s="1"/>
  <c r="E99" i="116"/>
  <c r="I36" i="116"/>
  <c r="C96" i="116"/>
  <c r="H42" i="115"/>
  <c r="F75" i="115"/>
  <c r="H75" i="115" s="1"/>
  <c r="C83" i="115" s="1"/>
  <c r="D75" i="115"/>
  <c r="E75" i="115" s="1"/>
  <c r="E42" i="115"/>
  <c r="H42" i="114"/>
  <c r="I42" i="114" s="1"/>
  <c r="F75" i="114"/>
  <c r="H75" i="114" s="1"/>
  <c r="C84" i="113"/>
  <c r="E101" i="113"/>
  <c r="D86" i="113"/>
  <c r="E98" i="113"/>
  <c r="C82" i="113"/>
  <c r="D95" i="113"/>
  <c r="E95" i="113" s="1"/>
  <c r="D94" i="113"/>
  <c r="E94" i="113" s="1"/>
  <c r="D97" i="113"/>
  <c r="E97" i="113" s="1"/>
  <c r="E96" i="113"/>
  <c r="I75" i="113"/>
  <c r="C81" i="113" s="1"/>
  <c r="E99" i="113"/>
  <c r="C84" i="112"/>
  <c r="E101" i="112"/>
  <c r="D86" i="112"/>
  <c r="E98" i="112"/>
  <c r="D95" i="112"/>
  <c r="E95" i="112" s="1"/>
  <c r="D94" i="112"/>
  <c r="E94" i="112" s="1"/>
  <c r="C82" i="112"/>
  <c r="D97" i="112"/>
  <c r="E97" i="112" s="1"/>
  <c r="E96" i="112"/>
  <c r="I75" i="112"/>
  <c r="C81" i="112" s="1"/>
  <c r="E99" i="112"/>
  <c r="E98" i="111"/>
  <c r="C82" i="111"/>
  <c r="D95" i="111"/>
  <c r="E95" i="111" s="1"/>
  <c r="D94" i="111"/>
  <c r="E94" i="111" s="1"/>
  <c r="D97" i="111"/>
  <c r="E97" i="111" s="1"/>
  <c r="E96" i="111"/>
  <c r="G75" i="111"/>
  <c r="H75" i="111" s="1"/>
  <c r="H42" i="111"/>
  <c r="I42" i="111" s="1"/>
  <c r="D66" i="101"/>
  <c r="F36" i="101"/>
  <c r="I10" i="101"/>
  <c r="E25" i="101"/>
  <c r="E16" i="101"/>
  <c r="I26" i="101"/>
  <c r="I30" i="101"/>
  <c r="I32" i="101"/>
  <c r="I38" i="101"/>
  <c r="I45" i="101"/>
  <c r="G66" i="101"/>
  <c r="H37" i="101"/>
  <c r="I39" i="101"/>
  <c r="I44" i="101"/>
  <c r="E46" i="101"/>
  <c r="H70" i="101"/>
  <c r="H33" i="101"/>
  <c r="I9" i="101"/>
  <c r="I11" i="101"/>
  <c r="I15" i="101"/>
  <c r="I20" i="101"/>
  <c r="I24" i="101"/>
  <c r="I27" i="101"/>
  <c r="H58" i="101"/>
  <c r="I47" i="101"/>
  <c r="I51" i="101"/>
  <c r="I19" i="101"/>
  <c r="I23" i="101"/>
  <c r="I29" i="101"/>
  <c r="I52" i="101"/>
  <c r="E70" i="101"/>
  <c r="I61" i="101"/>
  <c r="C66" i="101"/>
  <c r="E66" i="101" s="1"/>
  <c r="H13" i="101"/>
  <c r="C42" i="101"/>
  <c r="E37" i="101"/>
  <c r="I37" i="101" s="1"/>
  <c r="I62" i="101"/>
  <c r="H46" i="101"/>
  <c r="I22" i="101"/>
  <c r="I56" i="101"/>
  <c r="I59" i="101"/>
  <c r="H16" i="101"/>
  <c r="H25" i="101"/>
  <c r="I35" i="101"/>
  <c r="H55" i="101"/>
  <c r="I65" i="101"/>
  <c r="D42" i="101"/>
  <c r="D75" i="101" s="1"/>
  <c r="I12" i="101"/>
  <c r="E18" i="101"/>
  <c r="E36" i="101"/>
  <c r="I49" i="101"/>
  <c r="I57" i="101"/>
  <c r="I68" i="101"/>
  <c r="H18" i="101"/>
  <c r="I21" i="101"/>
  <c r="I31" i="101"/>
  <c r="I40" i="101"/>
  <c r="H53" i="101"/>
  <c r="I60" i="101"/>
  <c r="I63" i="101"/>
  <c r="I69" i="101"/>
  <c r="E33" i="101"/>
  <c r="G42" i="101"/>
  <c r="G75" i="101" s="1"/>
  <c r="I28" i="101"/>
  <c r="I34" i="101"/>
  <c r="I50" i="101"/>
  <c r="E58" i="101"/>
  <c r="I64" i="101"/>
  <c r="C53" i="101"/>
  <c r="E55" i="101"/>
  <c r="C94" i="101"/>
  <c r="C97" i="101"/>
  <c r="E13" i="101"/>
  <c r="F66" i="101"/>
  <c r="I48" i="101"/>
  <c r="E98" i="119" l="1"/>
  <c r="D95" i="119"/>
  <c r="E95" i="119" s="1"/>
  <c r="D97" i="119"/>
  <c r="E97" i="119" s="1"/>
  <c r="D94" i="119"/>
  <c r="E94" i="119" s="1"/>
  <c r="C82" i="119"/>
  <c r="E96" i="119"/>
  <c r="I75" i="119"/>
  <c r="C81" i="119" s="1"/>
  <c r="E99" i="117"/>
  <c r="C84" i="117"/>
  <c r="E101" i="117"/>
  <c r="D86" i="117"/>
  <c r="E98" i="117"/>
  <c r="D95" i="117"/>
  <c r="E95" i="117" s="1"/>
  <c r="D97" i="117"/>
  <c r="E97" i="117" s="1"/>
  <c r="D94" i="117"/>
  <c r="E94" i="117" s="1"/>
  <c r="C82" i="117"/>
  <c r="E96" i="117"/>
  <c r="I75" i="117"/>
  <c r="C81" i="117" s="1"/>
  <c r="E96" i="116"/>
  <c r="I42" i="115"/>
  <c r="E98" i="115"/>
  <c r="D95" i="115"/>
  <c r="E95" i="115" s="1"/>
  <c r="D97" i="115"/>
  <c r="E97" i="115" s="1"/>
  <c r="D94" i="115"/>
  <c r="E94" i="115" s="1"/>
  <c r="C82" i="115"/>
  <c r="E96" i="115"/>
  <c r="I75" i="115"/>
  <c r="C81" i="115" s="1"/>
  <c r="C84" i="115"/>
  <c r="E101" i="115"/>
  <c r="E99" i="115"/>
  <c r="D86" i="115"/>
  <c r="C83" i="114"/>
  <c r="I75" i="114"/>
  <c r="C81" i="114" s="1"/>
  <c r="C83" i="111"/>
  <c r="I75" i="111"/>
  <c r="C81" i="111" s="1"/>
  <c r="C75" i="101"/>
  <c r="H66" i="101"/>
  <c r="I16" i="101"/>
  <c r="H36" i="101"/>
  <c r="I36" i="101" s="1"/>
  <c r="I25" i="101"/>
  <c r="I70" i="101"/>
  <c r="I58" i="101"/>
  <c r="I46" i="101"/>
  <c r="I33" i="101"/>
  <c r="C98" i="101"/>
  <c r="I55" i="101"/>
  <c r="C96" i="101"/>
  <c r="E42" i="101"/>
  <c r="F42" i="101"/>
  <c r="I18" i="101"/>
  <c r="E53" i="101"/>
  <c r="I13" i="101"/>
  <c r="I66" i="101"/>
  <c r="D46" i="23"/>
  <c r="C46" i="23"/>
  <c r="F46" i="23"/>
  <c r="F53" i="23" s="1"/>
  <c r="G46" i="23"/>
  <c r="G53" i="23" s="1"/>
  <c r="C84" i="114" l="1"/>
  <c r="E101" i="114"/>
  <c r="E99" i="114"/>
  <c r="D86" i="114"/>
  <c r="C84" i="111"/>
  <c r="E99" i="111"/>
  <c r="E101" i="111"/>
  <c r="D86" i="111"/>
  <c r="H42" i="101"/>
  <c r="I42" i="101" s="1"/>
  <c r="F75" i="101"/>
  <c r="C99" i="101"/>
  <c r="I53" i="101"/>
  <c r="E75" i="101"/>
  <c r="D13" i="23"/>
  <c r="C82" i="101" l="1"/>
  <c r="H75" i="101"/>
  <c r="E98" i="101"/>
  <c r="D94" i="101"/>
  <c r="E94" i="101" s="1"/>
  <c r="D95" i="101"/>
  <c r="E95" i="101" s="1"/>
  <c r="D97" i="101"/>
  <c r="E97" i="101" s="1"/>
  <c r="E96" i="101"/>
  <c r="E47" i="23"/>
  <c r="H60" i="23"/>
  <c r="E68" i="23"/>
  <c r="H38" i="23"/>
  <c r="E21" i="23"/>
  <c r="E26" i="23"/>
  <c r="E30" i="23"/>
  <c r="H28" i="23"/>
  <c r="E32" i="23"/>
  <c r="E40" i="23"/>
  <c r="E48" i="23"/>
  <c r="C95" i="23" s="1"/>
  <c r="E56" i="23"/>
  <c r="E63" i="23"/>
  <c r="H62" i="23"/>
  <c r="E23" i="23"/>
  <c r="C33" i="23"/>
  <c r="F55" i="23"/>
  <c r="E28" i="23"/>
  <c r="H30" i="23"/>
  <c r="E38" i="23"/>
  <c r="E64" i="23"/>
  <c r="C97" i="23" s="1"/>
  <c r="E9" i="23"/>
  <c r="F18" i="23"/>
  <c r="F33" i="23"/>
  <c r="H64" i="23"/>
  <c r="F70" i="23"/>
  <c r="F13" i="23"/>
  <c r="C18" i="23"/>
  <c r="G13" i="23"/>
  <c r="G58" i="23"/>
  <c r="H21" i="23"/>
  <c r="D18" i="23"/>
  <c r="G18" i="23"/>
  <c r="E20" i="23"/>
  <c r="E22" i="23"/>
  <c r="E24" i="23"/>
  <c r="H20" i="23"/>
  <c r="E27" i="23"/>
  <c r="E29" i="23"/>
  <c r="E31" i="23"/>
  <c r="E35" i="23"/>
  <c r="H35" i="23"/>
  <c r="E39" i="23"/>
  <c r="H39" i="23"/>
  <c r="H32" i="23"/>
  <c r="H40" i="23"/>
  <c r="H27" i="23"/>
  <c r="H29" i="23"/>
  <c r="D25" i="23"/>
  <c r="D33" i="23"/>
  <c r="G33" i="23"/>
  <c r="D37" i="23"/>
  <c r="G25" i="23"/>
  <c r="H31" i="23"/>
  <c r="H48" i="23"/>
  <c r="E57" i="23"/>
  <c r="H57" i="23"/>
  <c r="H61" i="23"/>
  <c r="H63" i="23"/>
  <c r="E65" i="23"/>
  <c r="F25" i="23"/>
  <c r="H68" i="23"/>
  <c r="D55" i="23"/>
  <c r="G55" i="23"/>
  <c r="D70" i="23"/>
  <c r="G70" i="23"/>
  <c r="F58" i="23"/>
  <c r="H65" i="23"/>
  <c r="E69" i="23"/>
  <c r="H69" i="23"/>
  <c r="D58" i="23"/>
  <c r="C37" i="23"/>
  <c r="E19" i="23"/>
  <c r="H47" i="23"/>
  <c r="H59" i="23"/>
  <c r="C13" i="23"/>
  <c r="C25" i="23"/>
  <c r="E34" i="23"/>
  <c r="H34" i="23"/>
  <c r="H26" i="23"/>
  <c r="C55" i="23"/>
  <c r="C58" i="23"/>
  <c r="H56" i="23"/>
  <c r="C70" i="23"/>
  <c r="H19" i="23"/>
  <c r="H9" i="23"/>
  <c r="I75" i="101" l="1"/>
  <c r="C81" i="101" s="1"/>
  <c r="E99" i="101"/>
  <c r="H36" i="23"/>
  <c r="I68" i="23"/>
  <c r="E36" i="23"/>
  <c r="I60" i="23"/>
  <c r="I47" i="23"/>
  <c r="I56" i="23"/>
  <c r="I63" i="23"/>
  <c r="I62" i="23"/>
  <c r="I38" i="23"/>
  <c r="I40" i="23"/>
  <c r="I32" i="23"/>
  <c r="I30" i="23"/>
  <c r="I28" i="23"/>
  <c r="I48" i="23"/>
  <c r="I59" i="23"/>
  <c r="I26" i="23"/>
  <c r="I21" i="23"/>
  <c r="H55" i="23"/>
  <c r="E33" i="23"/>
  <c r="I9" i="23"/>
  <c r="I64" i="23"/>
  <c r="H33" i="23"/>
  <c r="I61" i="23"/>
  <c r="I65" i="23"/>
  <c r="H58" i="23"/>
  <c r="I35" i="23"/>
  <c r="H44" i="23"/>
  <c r="I31" i="23"/>
  <c r="E46" i="23"/>
  <c r="E45" i="23"/>
  <c r="D42" i="23"/>
  <c r="D75" i="23" s="1"/>
  <c r="I39" i="23"/>
  <c r="I29" i="23"/>
  <c r="E25" i="23"/>
  <c r="I27" i="23"/>
  <c r="I20" i="23"/>
  <c r="G42" i="23"/>
  <c r="G75" i="23" s="1"/>
  <c r="I57" i="23"/>
  <c r="H45" i="23"/>
  <c r="H46" i="23"/>
  <c r="D66" i="23"/>
  <c r="E58" i="23"/>
  <c r="G66" i="23"/>
  <c r="I34" i="23"/>
  <c r="I69" i="23"/>
  <c r="F66" i="23"/>
  <c r="E44" i="23"/>
  <c r="C66" i="23"/>
  <c r="E55" i="23"/>
  <c r="H37" i="23"/>
  <c r="I19" i="23"/>
  <c r="E37" i="23"/>
  <c r="C84" i="101" l="1"/>
  <c r="E101" i="101"/>
  <c r="C98" i="23"/>
  <c r="I36" i="23"/>
  <c r="I55" i="23"/>
  <c r="I33" i="23"/>
  <c r="I46" i="23"/>
  <c r="I44" i="23"/>
  <c r="I45" i="23"/>
  <c r="I58" i="23"/>
  <c r="I37" i="23"/>
  <c r="C42" i="23"/>
  <c r="C75" i="23" s="1"/>
  <c r="F42" i="23"/>
  <c r="F75" i="23" s="1"/>
  <c r="H75" i="23" s="1"/>
  <c r="D16" i="23" l="1"/>
  <c r="C16" i="23"/>
  <c r="G16" i="23"/>
  <c r="F16" i="23"/>
  <c r="H22" i="23" l="1"/>
  <c r="I22" i="23" s="1"/>
  <c r="E18" i="23"/>
  <c r="C96" i="23" s="1"/>
  <c r="H23" i="23"/>
  <c r="I23" i="23" s="1"/>
  <c r="H15" i="23"/>
  <c r="H18" i="23"/>
  <c r="H25" i="23"/>
  <c r="I25" i="23" s="1"/>
  <c r="H16" i="23"/>
  <c r="E15" i="23"/>
  <c r="H24" i="23"/>
  <c r="I24" i="23" s="1"/>
  <c r="H70" i="23"/>
  <c r="E70" i="23"/>
  <c r="E16" i="23"/>
  <c r="I18" i="23" l="1"/>
  <c r="H13" i="23"/>
  <c r="I15" i="23"/>
  <c r="E66" i="23"/>
  <c r="H66" i="23"/>
  <c r="I16" i="23"/>
  <c r="H42" i="23"/>
  <c r="I70" i="23"/>
  <c r="I66" i="23" l="1"/>
  <c r="E13" i="23" l="1"/>
  <c r="I13" i="23" s="1"/>
  <c r="E42" i="23" l="1"/>
  <c r="I42" i="23" s="1"/>
  <c r="C84" i="23" l="1"/>
  <c r="E49" i="23" l="1"/>
  <c r="E51" i="23"/>
  <c r="D53" i="23"/>
  <c r="E50" i="23"/>
  <c r="C53" i="23"/>
  <c r="E52" i="23"/>
  <c r="C94" i="23" s="1"/>
  <c r="E53" i="23" l="1"/>
  <c r="C99" i="23" s="1"/>
  <c r="E75" i="23" l="1"/>
  <c r="E96" i="23" l="1"/>
  <c r="C82" i="23"/>
  <c r="D94" i="23"/>
  <c r="E94" i="23" s="1"/>
  <c r="D97" i="23"/>
  <c r="E97" i="23" s="1"/>
  <c r="E98" i="23"/>
  <c r="D95" i="23"/>
  <c r="E95" i="23" s="1"/>
  <c r="H52" i="23"/>
  <c r="I52" i="23" s="1"/>
  <c r="H51" i="23"/>
  <c r="I51" i="23" s="1"/>
  <c r="H50" i="23"/>
  <c r="I50" i="23" s="1"/>
  <c r="H49" i="23"/>
  <c r="I49" i="23" s="1"/>
  <c r="H53" i="23" l="1"/>
  <c r="I53" i="23" s="1"/>
  <c r="I75" i="23" l="1"/>
  <c r="C81" i="23" s="1"/>
  <c r="C83" i="23"/>
  <c r="D86" i="23" l="1"/>
  <c r="E99" i="23"/>
  <c r="E101" i="23"/>
</calcChain>
</file>

<file path=xl/sharedStrings.xml><?xml version="1.0" encoding="utf-8"?>
<sst xmlns="http://schemas.openxmlformats.org/spreadsheetml/2006/main" count="2459" uniqueCount="219">
  <si>
    <t>BUGETUL CERERII DE FINANȚARE</t>
  </si>
  <si>
    <t>Nr.crt.</t>
  </si>
  <si>
    <t>Denumirea capitolelor și subcapitolelor</t>
  </si>
  <si>
    <t>Cheltuieli eligibile</t>
  </si>
  <si>
    <t>TOTAL ELIGIBIL</t>
  </si>
  <si>
    <t>Cheltuieli neeligibile</t>
  </si>
  <si>
    <t>TOTAL NEELIGIBIL</t>
  </si>
  <si>
    <t>TOTAL</t>
  </si>
  <si>
    <t>Baza</t>
  </si>
  <si>
    <t>TVA</t>
  </si>
  <si>
    <t>5=3+4</t>
  </si>
  <si>
    <t>8=6+7</t>
  </si>
  <si>
    <t>9=5+8</t>
  </si>
  <si>
    <t>1.1</t>
  </si>
  <si>
    <t>Amenajarea terenului</t>
  </si>
  <si>
    <t>1.2</t>
  </si>
  <si>
    <t>Amenajari pentru protectia mediului si aducerea la starea initiala</t>
  </si>
  <si>
    <t>1.</t>
  </si>
  <si>
    <t>CHELTUIELI PENTRU OBȚINEREA ȘI AMENAJAREA TERENULUI</t>
  </si>
  <si>
    <t>TOTAL CAPITOL 1</t>
  </si>
  <si>
    <t>2.</t>
  </si>
  <si>
    <t>CHELTUIELI PENTRU ASIGURAREA UTILITĂȚILOR NECESARE OBIECTIVULUI DE INVESTIȚII</t>
  </si>
  <si>
    <t>TOTAL CAPITOL 2</t>
  </si>
  <si>
    <t>2.1</t>
  </si>
  <si>
    <t>Cheltuieli pentru asigurarea utilităților necesare obiectivului de investiții</t>
  </si>
  <si>
    <t>3.</t>
  </si>
  <si>
    <t>CHELTUIELI PENTRU PROIECTARE ȘI ASISTENȚĂ TEHNICĂ</t>
  </si>
  <si>
    <t>Studii de teren</t>
  </si>
  <si>
    <t>Consultanta</t>
  </si>
  <si>
    <t>Asistenta tehnica</t>
  </si>
  <si>
    <t>3.1</t>
  </si>
  <si>
    <t>3.2</t>
  </si>
  <si>
    <t>3.3</t>
  </si>
  <si>
    <t>3.4</t>
  </si>
  <si>
    <t>3.5</t>
  </si>
  <si>
    <t>TOTAL CAPITOL 3</t>
  </si>
  <si>
    <t>4.</t>
  </si>
  <si>
    <t>CHELTUIELI PENTRU INVESTIȚIA DE BAZĂ</t>
  </si>
  <si>
    <t>Construcții și instalații</t>
  </si>
  <si>
    <t>4.1</t>
  </si>
  <si>
    <t>4.2</t>
  </si>
  <si>
    <t>4.3</t>
  </si>
  <si>
    <t>TOTAL CAPITOL 4</t>
  </si>
  <si>
    <t>5.</t>
  </si>
  <si>
    <t>ALTE CHELTUIELI</t>
  </si>
  <si>
    <t>5.1</t>
  </si>
  <si>
    <t>Organizare de șantier</t>
  </si>
  <si>
    <t>5.1.1</t>
  </si>
  <si>
    <t>5.1.2</t>
  </si>
  <si>
    <t>Lucrări de construcții și instalații aferente organizării de șantier</t>
  </si>
  <si>
    <t>Cheltuieli conexe organizării de șantier</t>
  </si>
  <si>
    <t>5.2</t>
  </si>
  <si>
    <t>Cheltuieli diverse și neprevăzute</t>
  </si>
  <si>
    <t>TOTAL CAPITOL 5</t>
  </si>
  <si>
    <t>6.</t>
  </si>
  <si>
    <t>6.1</t>
  </si>
  <si>
    <t>TOTAL CAPITOL 6</t>
  </si>
  <si>
    <t>TOTAL GENERAL</t>
  </si>
  <si>
    <t>SURSE DE FINANȚARE</t>
  </si>
  <si>
    <t>Nr. crt.</t>
  </si>
  <si>
    <t>I</t>
  </si>
  <si>
    <t>Ia</t>
  </si>
  <si>
    <t>Ib</t>
  </si>
  <si>
    <t>II</t>
  </si>
  <si>
    <t>IIa</t>
  </si>
  <si>
    <t>IIb</t>
  </si>
  <si>
    <t>III</t>
  </si>
  <si>
    <t>CALCULUL ÎNCADRĂRII ÎN PRAGURILE DE ELIGIBILITATE</t>
  </si>
  <si>
    <t>Valoare eligibilă admisă</t>
  </si>
  <si>
    <t>5.3</t>
  </si>
  <si>
    <t>1.3</t>
  </si>
  <si>
    <t>Cheltuieli pentru relocarea/protecția utilităților</t>
  </si>
  <si>
    <t>Documentații suport și cheltuieli pentru obtinere avize, acorduri, autorizatii</t>
  </si>
  <si>
    <t>Expertiză tehnică</t>
  </si>
  <si>
    <t>Certificarea performanței energetice și audit energetic al clădirilor</t>
  </si>
  <si>
    <t>3.6</t>
  </si>
  <si>
    <t>3.7</t>
  </si>
  <si>
    <t>Cheltuieli diverse și neprevăzute (5.3)</t>
  </si>
  <si>
    <t>Valoare eligibilă bugetată</t>
  </si>
  <si>
    <t xml:space="preserve">SURSE DE FINANȚARE </t>
  </si>
  <si>
    <t>ASISTENȚĂ FINANCIARĂ NERAMBURSABILĂ SOLICITATĂ AFERENTĂ CERERII DE FINANȚARE</t>
  </si>
  <si>
    <t>1.4</t>
  </si>
  <si>
    <t>3.1.1</t>
  </si>
  <si>
    <t>3.1.2</t>
  </si>
  <si>
    <t>3.1.3</t>
  </si>
  <si>
    <t>Studii</t>
  </si>
  <si>
    <t>Raport privind impactul asupra mediului</t>
  </si>
  <si>
    <t>Alte studii specifice</t>
  </si>
  <si>
    <t>Documentații suport și cheltuieli pentru obtinere avize, acorduri si autorizatii</t>
  </si>
  <si>
    <t xml:space="preserve">Proiectare </t>
  </si>
  <si>
    <t>Studiu de fezabilitate/ documentație de avizare a lucrărilor de intrevenții și deviz general</t>
  </si>
  <si>
    <t>3.5.3</t>
  </si>
  <si>
    <t>3.5.4</t>
  </si>
  <si>
    <t>Documentațiile tehnice necesare în vederea obținerii avizelor/ acordurilor/ autorizațiilor</t>
  </si>
  <si>
    <t>3.5.5</t>
  </si>
  <si>
    <t>Verificarea tehnică de calitate a proiectului tehnic și a detaliilor de execuție</t>
  </si>
  <si>
    <t>3.5.6</t>
  </si>
  <si>
    <t>Proiect tehnic și detalii de execuție</t>
  </si>
  <si>
    <t>3.7.2</t>
  </si>
  <si>
    <t>Auditul financiar</t>
  </si>
  <si>
    <t>3.8</t>
  </si>
  <si>
    <t>3.8.1</t>
  </si>
  <si>
    <t>Asitenta tehnica din partea proiectantului</t>
  </si>
  <si>
    <t>3.8.1.1</t>
  </si>
  <si>
    <t>Pe perioada de execuție a lucrărilor</t>
  </si>
  <si>
    <t>3.8.1.2</t>
  </si>
  <si>
    <t>Pentru particparea proiectantului la fazele incluse în programul de control al lucrărilor de execuție, avizat de către Inspectoratul de Stat în Construcții</t>
  </si>
  <si>
    <t>3.8.2</t>
  </si>
  <si>
    <t>Dirigenție de santier</t>
  </si>
  <si>
    <t>Montaj utilaje, echipamente tehnologice și funcționale</t>
  </si>
  <si>
    <t>Utilaje, echipamente tehnologice și funcționale care necesită montaj</t>
  </si>
  <si>
    <t>4.3.1</t>
  </si>
  <si>
    <t>4.3.2</t>
  </si>
  <si>
    <t>4.4</t>
  </si>
  <si>
    <t>Utilaje, echipamente tehnologice si functionale care nu necesita montaj si echipamente de transport</t>
  </si>
  <si>
    <t>4.5</t>
  </si>
  <si>
    <t>Dotari</t>
  </si>
  <si>
    <t>4.6</t>
  </si>
  <si>
    <t>Active necorporale</t>
  </si>
  <si>
    <t>5.4</t>
  </si>
  <si>
    <t>Cheltuieli pentru informare si publicitate</t>
  </si>
  <si>
    <t>Comisioane, cote, taxe, costul creditului</t>
  </si>
  <si>
    <t>5.2.2</t>
  </si>
  <si>
    <t>Cota aferentă ISC pentru controlul calității lucrărilor de construcții</t>
  </si>
  <si>
    <t>5.2.3</t>
  </si>
  <si>
    <t>Cota aferentă ISC pentru controlul statului în amenajarea teritoriului, urbanism și pentru autorizarea lucrărilor de constructii</t>
  </si>
  <si>
    <t>5.2.4</t>
  </si>
  <si>
    <t>Cota aferentă Casei Sociale a Construtorilor - CSC</t>
  </si>
  <si>
    <t>5.2.5</t>
  </si>
  <si>
    <t>Taxe pentru acorduri, avize conforme si autorizatia de construire/ desființare</t>
  </si>
  <si>
    <t>CHELTUIELI PENTRU PROBE TEHNOLOGICE SI TESTE</t>
  </si>
  <si>
    <t>Obținerea terenului</t>
  </si>
  <si>
    <t>3.5.1</t>
  </si>
  <si>
    <t>3.5.2</t>
  </si>
  <si>
    <t>Temă de proiectare</t>
  </si>
  <si>
    <t>Studiu de prefezabilitate</t>
  </si>
  <si>
    <t>Organizarea procedurilor de achiziție</t>
  </si>
  <si>
    <t>3.7.1</t>
  </si>
  <si>
    <t>Managementul de proiect pentru obiectivul de investitii</t>
  </si>
  <si>
    <t>5.2.1</t>
  </si>
  <si>
    <t>Comisioanele si dobanzile aferente creditului bancii finantatoare</t>
  </si>
  <si>
    <t>Pregatirea personalului de exploatare</t>
  </si>
  <si>
    <t>6.2</t>
  </si>
  <si>
    <t>Probe tehnologice si teste</t>
  </si>
  <si>
    <t>Cheltuieli conexe aferente investiției de bază</t>
  </si>
  <si>
    <t>Cheltuieli pentru proiectare și asistență tehnică (3.1+3.2+3.3+3.4+3.5+3.8)</t>
  </si>
  <si>
    <t xml:space="preserve">Cheltuieli pentru activitățile de achiziționare surse regenerabile de producere de energie </t>
  </si>
  <si>
    <t>Cheltuieli indirecte (3.6+3.7+5.2+5.4)</t>
  </si>
  <si>
    <t>4.7</t>
  </si>
  <si>
    <t>Cheltuieli pentru activitățile de montare si achizitionare surse regenerabile de producere de energie  (4.3.2)</t>
  </si>
  <si>
    <t>Titlul proiectului:</t>
  </si>
  <si>
    <t>Cod SMIS:</t>
  </si>
  <si>
    <t>Categorie MySMIS*</t>
  </si>
  <si>
    <t>Echipamente/ Dotări/ Active corporale</t>
  </si>
  <si>
    <t>Lucrări</t>
  </si>
  <si>
    <t>Servicii</t>
  </si>
  <si>
    <t xml:space="preserve">Cheltuieli sub formă de rate forfetare/ </t>
  </si>
  <si>
    <t>Cheltuieli cu active necorporale</t>
  </si>
  <si>
    <t>* pentru linia 4.7 "Cheltuieli conexe aferente investiției de bază", Categoria MySMIS va fi selectată conform listei predefinite</t>
  </si>
  <si>
    <t xml:space="preserve"> </t>
  </si>
  <si>
    <t>Suprafața desfășurată (mp)</t>
  </si>
  <si>
    <t>Cheltuieli eligibile/mp</t>
  </si>
  <si>
    <t>Cheltuieli eligibile aferente activității de bază conform punctului 5.2.3 din GSF (1 +  2 + 4 +  5.1 +  5.3)</t>
  </si>
  <si>
    <t>ASISTENȚĂ FINANCIARĂ NERAMBURSABILĂ SOLICITATĂ AFERENTĂ COMPONENTEI 1</t>
  </si>
  <si>
    <t>BUGETUL COMPONENTEI 1</t>
  </si>
  <si>
    <t>Lucrări și Echipamente/ Dotări/ Active corporale</t>
  </si>
  <si>
    <t>Valoarea totală neeligibilă, inclusiv TVA aferentă</t>
  </si>
  <si>
    <t>Curs lei/Euro (octombrie 2023)</t>
  </si>
  <si>
    <t>Valoarea totală eligibilă, inclusiv TVA aferentă</t>
  </si>
  <si>
    <t>Contribuția proprie la cheltuielile eligibile, inclusiv TVA aferentă</t>
  </si>
  <si>
    <t>Valoarea totală aferentă componentei 1, din care:</t>
  </si>
  <si>
    <t>Valoarea totală aferentă cererii de finanțare, din care:</t>
  </si>
  <si>
    <r>
      <t xml:space="preserve">COMPONENTĂ: </t>
    </r>
    <r>
      <rPr>
        <sz val="12"/>
        <color rgb="FF27344C"/>
        <rFont val="Montserrat"/>
      </rPr>
      <t>se completează adresa și asociația de proprietari</t>
    </r>
  </si>
  <si>
    <t>Curs lei/Euro (ianuarie 2024)</t>
  </si>
  <si>
    <t>Cheltuieli conexe aferente investiției de bază (4.7)</t>
  </si>
  <si>
    <t>BUGETUL COMPONENTEI 2</t>
  </si>
  <si>
    <t>Valoarea totală aferentă componentei 2, din care:</t>
  </si>
  <si>
    <t>BUGETUL COMPONENTEI 3</t>
  </si>
  <si>
    <t>Valoarea totală aferentă componentei 3, din care:</t>
  </si>
  <si>
    <t>ASISTENȚĂ FINANCIARĂ NERAMBURSABILĂ SOLICITATĂ AFERENTĂ COMPONENTEI 3</t>
  </si>
  <si>
    <t>ASISTENȚĂ FINANCIARĂ NERAMBURSABILĂ SOLICITATĂ AFERENTĂ COMPONENTEI 2</t>
  </si>
  <si>
    <t>BUGETUL COMPONENTEI 4</t>
  </si>
  <si>
    <t>Valoarea totală aferentă componentei 4, din care:</t>
  </si>
  <si>
    <t>ASISTENȚĂ FINANCIARĂ NERAMBURSABILĂ SOLICITATĂ AFERENTĂ COMPONENTEI 4</t>
  </si>
  <si>
    <t>BUGETUL COMPONENTEI 5</t>
  </si>
  <si>
    <t>Valoarea totală aferentă componentei 5, din care:</t>
  </si>
  <si>
    <t>ASISTENȚĂ FINANCIARĂ NERAMBURSABILĂ SOLICITATĂ AFERENTĂ COMPONENTEI 5</t>
  </si>
  <si>
    <t>BUGETUL COMPONENTEI 6</t>
  </si>
  <si>
    <t>Valoarea totală aferentă componentei 6, din care:</t>
  </si>
  <si>
    <t>ASISTENȚĂ FINANCIARĂ NERAMBURSABILĂ SOLICITATĂ AFERENTĂ COMPONENTEI 6</t>
  </si>
  <si>
    <t>BUGETUL COMPONENTEI 7</t>
  </si>
  <si>
    <t>Valoarea totală aferentă componentei 7, din care:</t>
  </si>
  <si>
    <t>ASISTENȚĂ FINANCIARĂ NERAMBURSABILĂ SOLICITATĂ AFERENTĂ COMPONENTEI 7</t>
  </si>
  <si>
    <t>BUGETUL COMPONENTEI 8</t>
  </si>
  <si>
    <t>Valoarea totală aferentă componentei 8, din care:</t>
  </si>
  <si>
    <t>ASISTENȚĂ FINANCIARĂ NERAMBURSABILĂ SOLICITATĂ AFERENTĂ COMPONENTEI 8</t>
  </si>
  <si>
    <t>BUGETUL COMPONENTEI 9</t>
  </si>
  <si>
    <t>Valoarea totală aferentă componentei 9, din care:</t>
  </si>
  <si>
    <t>ASISTENȚĂ FINANCIARĂ NERAMBURSABILĂ SOLICITATĂ AFERENTĂ COMPONENTEI 9</t>
  </si>
  <si>
    <t>BUGETUL COMPONENTEI 10</t>
  </si>
  <si>
    <t>Valoarea totală aferentă componentei 10, din care:</t>
  </si>
  <si>
    <t>ASISTENȚĂ FINANCIARĂ NERAMBURSABILĂ SOLICITATĂ AFERENTĂ COMPONENTEI 10</t>
  </si>
  <si>
    <t>IIb1</t>
  </si>
  <si>
    <t>IIb2</t>
  </si>
  <si>
    <t>Contribuția proprie a UAT, din care:</t>
  </si>
  <si>
    <t>Contribuția proprie la cheltuielile neeligibile, inclusiv TVA aferentă, compusă din:</t>
  </si>
  <si>
    <t>3.8.3</t>
  </si>
  <si>
    <t>Coordonator în materie de securitate și sănătate - conform Hotărârii Guvernului nr. 300/2006, cu modificările și completările ulterioare</t>
  </si>
  <si>
    <t>7.</t>
  </si>
  <si>
    <t>7.1</t>
  </si>
  <si>
    <t>7.2</t>
  </si>
  <si>
    <t>CHELTUIELI AFERENTE MARJEI DE BUGET ȘI PENTRU CONSTITUIREA REZERVEI DE IMPLEMENTARE PENTRU AJUSTAREA DE PREȚ</t>
  </si>
  <si>
    <t>TOTAL CAPITOL 7</t>
  </si>
  <si>
    <t>Cheltuieli aferente marjei de buget 25% din (1.2 + 1.3 + 1.4 + 2 + 3.1 + 3.2 + 3.3 + 3.5 + 3.7 + 3.8 + 4 + 5.1.1)</t>
  </si>
  <si>
    <t>Cheltuieli pentru constituirea rezervei de implementare pentru ajustarea de preț</t>
  </si>
  <si>
    <t>Marjă buget</t>
  </si>
  <si>
    <t>Rezervă 
implementare</t>
  </si>
  <si>
    <t>Cheltuieli neeligibile aferente activităților neeligibile și rezultate din depășirea pragurilor stabilite prin GSF</t>
  </si>
  <si>
    <t>Cheltuieli neeligibile aferente: 
a) apartamente cu destinaţie de locuinţă (inclusiv apartamentele declarate la ONRC ca sedii sociale de firma, unde nu se desfășoară activitate economică) aflate în proprietatea persoanelor juridice (IMM, ONG, alți operatori economici), a Solicitantului de finanțare sau a autorităţilor şi instituţiilor publice;
b) apartamentele cu destinaţie de spaţii comerciale sau spaţii cu altă destinaţie decât cea de locuinţă, aflate în proprietatea persoanelor fizice, a persoanelor juridice (IMM, ONG, alți operatori economici), a Solicitantului de finanțare sau a autorităţilor şi instituţiilor publice;
c) spaţiile comerciale/spații cu altă destinație decât cea de locuință din construcția blocului, aflate la parter sau mezanin indiferente de proprietarul acestora (persoane fizice, persoane juridice, solicitantul de finanțare sau autorităţi şi instituţii publice), dacă sunt incluse în proiect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</si>
</sst>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15">
    <font>
      <sz val="11"/>
      <color theme="1"/>
      <name val="Calibri"/>
      <family val="2"/>
      <charset val="238"/>
      <scheme val="minor"/>
    </font>
    <font>
      <sz val="11"/>
      <color theme="1"/>
      <name val="Calibri"/>
      <family val="2"/>
      <charset val="238"/>
      <scheme val="minor"/>
    </font>
    <font>
      <sz val="10"/>
      <name val="Calibri"/>
      <family val="2"/>
      <charset val="238"/>
    </font>
    <font>
      <b/>
      <sz val="14"/>
      <color rgb="FF27344C"/>
      <name val="Montserrat"/>
    </font>
    <font>
      <sz val="11"/>
      <color rgb="FF27344C"/>
      <name val="Montserrat"/>
    </font>
    <font>
      <b/>
      <sz val="9"/>
      <color rgb="FF27344C"/>
      <name val="Montserrat"/>
    </font>
    <font>
      <b/>
      <sz val="11"/>
      <color rgb="FF27344C"/>
      <name val="Montserrat"/>
    </font>
    <font>
      <b/>
      <i/>
      <sz val="9"/>
      <color rgb="FF27344C"/>
      <name val="Montserrat"/>
    </font>
    <font>
      <sz val="9"/>
      <color rgb="FF27344C"/>
      <name val="Montserrat"/>
    </font>
    <font>
      <sz val="10"/>
      <color rgb="FF27344C"/>
      <name val="Montserrat"/>
    </font>
    <font>
      <b/>
      <sz val="12"/>
      <color rgb="FF27344C"/>
      <name val="Montserrat"/>
    </font>
    <font>
      <sz val="11"/>
      <color rgb="FFFF0000"/>
      <name val="Montserrat"/>
    </font>
    <font>
      <sz val="12"/>
      <color rgb="FF27344C"/>
      <name val="Montserrat"/>
    </font>
    <font>
      <sz val="8"/>
      <color rgb="FF27344C"/>
      <name val="Montserrat"/>
    </font>
    <font>
      <sz val="8"/>
      <name val="Calibri"/>
      <family val="2"/>
      <charset val="238"/>
      <scheme val="minor"/>
    </font>
  </fonts>
  <fills count="6">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rgb="FFFFFF00"/>
        <bgColor indexed="64"/>
      </patternFill>
    </fill>
    <fill>
      <patternFill patternType="solid">
        <fgColor theme="6" tint="0.7999816888943144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3">
    <xf numFmtId="0" fontId="0" fillId="0" borderId="0"/>
    <xf numFmtId="0" fontId="1" fillId="0" borderId="0"/>
    <xf numFmtId="0" fontId="2" fillId="0" borderId="0"/>
  </cellStyleXfs>
  <cellXfs count="78">
    <xf numFmtId="0" fontId="0" fillId="0" borderId="0" xfId="0"/>
    <xf numFmtId="0" fontId="3" fillId="0" borderId="0" xfId="0" applyFont="1"/>
    <xf numFmtId="0" fontId="4" fillId="0" borderId="0" xfId="0" applyFont="1"/>
    <xf numFmtId="0" fontId="5" fillId="0" borderId="1" xfId="0" applyFont="1" applyBorder="1" applyAlignment="1">
      <alignment horizontal="center" vertical="center"/>
    </xf>
    <xf numFmtId="0" fontId="7" fillId="0" borderId="1" xfId="0" applyFont="1" applyBorder="1" applyAlignment="1">
      <alignment horizontal="center" vertical="center"/>
    </xf>
    <xf numFmtId="0" fontId="5" fillId="0" borderId="1" xfId="0" applyFont="1" applyBorder="1" applyAlignment="1">
      <alignment horizontal="left" vertical="center" wrapText="1"/>
    </xf>
    <xf numFmtId="0" fontId="9" fillId="0" borderId="1" xfId="1" applyFont="1" applyBorder="1" applyAlignment="1">
      <alignment horizontal="left" vertical="center" wrapText="1"/>
    </xf>
    <xf numFmtId="2" fontId="8" fillId="0" borderId="1" xfId="0" applyNumberFormat="1" applyFont="1" applyBorder="1"/>
    <xf numFmtId="0" fontId="4" fillId="2" borderId="1" xfId="0" applyFont="1" applyFill="1" applyBorder="1"/>
    <xf numFmtId="0" fontId="5" fillId="2" borderId="1" xfId="0" applyFont="1" applyFill="1" applyBorder="1" applyAlignment="1">
      <alignment horizontal="left" vertical="center" wrapText="1"/>
    </xf>
    <xf numFmtId="2" fontId="5" fillId="2" borderId="1" xfId="0" applyNumberFormat="1" applyFont="1" applyFill="1" applyBorder="1"/>
    <xf numFmtId="0" fontId="8" fillId="0" borderId="1" xfId="0" applyFont="1" applyBorder="1" applyAlignment="1">
      <alignment horizontal="left" vertical="center" wrapText="1"/>
    </xf>
    <xf numFmtId="0" fontId="6" fillId="2" borderId="1" xfId="0" applyFont="1" applyFill="1" applyBorder="1"/>
    <xf numFmtId="0" fontId="6" fillId="0" borderId="0" xfId="0" applyFont="1"/>
    <xf numFmtId="0" fontId="4" fillId="2" borderId="0" xfId="0" applyFont="1" applyFill="1"/>
    <xf numFmtId="0" fontId="10" fillId="2" borderId="1" xfId="0" applyFont="1" applyFill="1" applyBorder="1" applyAlignment="1">
      <alignment horizontal="left" vertical="center" wrapText="1"/>
    </xf>
    <xf numFmtId="2" fontId="10" fillId="2" borderId="1" xfId="0" applyNumberFormat="1" applyFont="1" applyFill="1" applyBorder="1" applyAlignment="1">
      <alignment horizontal="right" vertical="center" wrapText="1"/>
    </xf>
    <xf numFmtId="0" fontId="5" fillId="0" borderId="0" xfId="0" applyFont="1" applyAlignment="1">
      <alignment horizontal="left" vertical="center" wrapText="1"/>
    </xf>
    <xf numFmtId="0" fontId="8" fillId="0" borderId="0" xfId="0" applyFont="1" applyAlignment="1">
      <alignment horizontal="left" vertical="center" wrapText="1"/>
    </xf>
    <xf numFmtId="2" fontId="5" fillId="0" borderId="1" xfId="0" applyNumberFormat="1" applyFont="1" applyBorder="1" applyAlignment="1">
      <alignment horizontal="center" vertical="center"/>
    </xf>
    <xf numFmtId="0" fontId="8" fillId="0" borderId="1" xfId="0" applyFont="1" applyBorder="1" applyAlignment="1">
      <alignment wrapText="1"/>
    </xf>
    <xf numFmtId="2" fontId="8" fillId="0" borderId="1" xfId="0" applyNumberFormat="1" applyFont="1" applyBorder="1" applyAlignment="1">
      <alignment wrapText="1"/>
    </xf>
    <xf numFmtId="2" fontId="5" fillId="0" borderId="1" xfId="0" applyNumberFormat="1" applyFont="1" applyBorder="1"/>
    <xf numFmtId="2" fontId="8" fillId="0" borderId="1" xfId="0" applyNumberFormat="1" applyFont="1" applyBorder="1" applyAlignment="1">
      <alignment horizontal="right" vertical="center" wrapText="1"/>
    </xf>
    <xf numFmtId="2" fontId="5" fillId="0" borderId="1" xfId="0" applyNumberFormat="1" applyFont="1" applyBorder="1" applyAlignment="1">
      <alignment horizontal="right" vertical="center" wrapText="1"/>
    </xf>
    <xf numFmtId="49" fontId="8" fillId="0" borderId="1" xfId="1" applyNumberFormat="1" applyFont="1" applyBorder="1" applyAlignment="1">
      <alignment horizontal="center" vertical="center"/>
    </xf>
    <xf numFmtId="0" fontId="4" fillId="2" borderId="1" xfId="0" applyFont="1" applyFill="1" applyBorder="1" applyAlignment="1">
      <alignment horizontal="center"/>
    </xf>
    <xf numFmtId="0" fontId="6" fillId="2" borderId="1" xfId="0" applyFont="1" applyFill="1" applyBorder="1" applyAlignment="1">
      <alignment horizontal="center"/>
    </xf>
    <xf numFmtId="0" fontId="5" fillId="0" borderId="1" xfId="0" applyFont="1" applyBorder="1" applyAlignment="1">
      <alignment horizontal="center" vertical="center" wrapText="1"/>
    </xf>
    <xf numFmtId="0" fontId="5" fillId="2" borderId="1" xfId="0" applyFont="1" applyFill="1" applyBorder="1" applyAlignment="1">
      <alignment horizontal="center"/>
    </xf>
    <xf numFmtId="49" fontId="5" fillId="0" borderId="1" xfId="1" applyNumberFormat="1" applyFont="1" applyBorder="1" applyAlignment="1">
      <alignment horizontal="center" vertical="center"/>
    </xf>
    <xf numFmtId="2" fontId="8" fillId="0" borderId="1" xfId="0" applyNumberFormat="1" applyFont="1" applyBorder="1" applyAlignment="1">
      <alignment horizontal="center" vertical="center" wrapText="1"/>
    </xf>
    <xf numFmtId="2" fontId="8" fillId="0" borderId="1" xfId="0" applyNumberFormat="1" applyFont="1" applyBorder="1" applyAlignment="1">
      <alignment horizontal="center" vertical="center"/>
    </xf>
    <xf numFmtId="2" fontId="5" fillId="2" borderId="1" xfId="0" applyNumberFormat="1" applyFont="1" applyFill="1" applyBorder="1" applyAlignment="1">
      <alignment horizontal="center" vertical="center"/>
    </xf>
    <xf numFmtId="0" fontId="8" fillId="0" borderId="1" xfId="0" applyFont="1" applyBorder="1" applyAlignment="1">
      <alignment horizontal="center" vertical="center"/>
    </xf>
    <xf numFmtId="0" fontId="9" fillId="0" borderId="0" xfId="0" applyFont="1"/>
    <xf numFmtId="0" fontId="4" fillId="0" borderId="1" xfId="0" applyFont="1" applyBorder="1"/>
    <xf numFmtId="0" fontId="5" fillId="0" borderId="0" xfId="0" applyFont="1" applyAlignment="1">
      <alignment wrapText="1"/>
    </xf>
    <xf numFmtId="0" fontId="5" fillId="0" borderId="0" xfId="0" applyFont="1" applyAlignment="1">
      <alignment horizontal="center" wrapText="1"/>
    </xf>
    <xf numFmtId="0" fontId="4" fillId="0" borderId="1" xfId="0" applyFont="1" applyBorder="1" applyAlignment="1">
      <alignment horizontal="center"/>
    </xf>
    <xf numFmtId="0" fontId="11" fillId="0" borderId="1" xfId="0" applyFont="1" applyBorder="1" applyAlignment="1">
      <alignment horizontal="center"/>
    </xf>
    <xf numFmtId="0" fontId="3" fillId="0" borderId="0" xfId="0" applyFont="1" applyProtection="1">
      <protection locked="0"/>
    </xf>
    <xf numFmtId="0" fontId="8" fillId="0" borderId="1" xfId="0" applyFont="1" applyBorder="1" applyAlignment="1">
      <alignment horizontal="center" wrapText="1"/>
    </xf>
    <xf numFmtId="2" fontId="8" fillId="0" borderId="1" xfId="0" applyNumberFormat="1" applyFont="1" applyBorder="1" applyProtection="1">
      <protection locked="0"/>
    </xf>
    <xf numFmtId="0" fontId="6" fillId="0" borderId="1" xfId="0" applyFont="1" applyBorder="1" applyAlignment="1">
      <alignment horizontal="center"/>
    </xf>
    <xf numFmtId="0" fontId="5" fillId="0" borderId="1" xfId="0" applyFont="1" applyBorder="1" applyAlignment="1">
      <alignment horizontal="center"/>
    </xf>
    <xf numFmtId="0" fontId="6" fillId="0" borderId="1" xfId="0" applyFont="1" applyBorder="1"/>
    <xf numFmtId="0" fontId="5" fillId="0" borderId="1" xfId="0" applyFont="1" applyBorder="1" applyAlignment="1" applyProtection="1">
      <alignment horizontal="left" vertical="center" wrapText="1"/>
      <protection locked="0"/>
    </xf>
    <xf numFmtId="4" fontId="5" fillId="0" borderId="1" xfId="0" applyNumberFormat="1" applyFont="1" applyBorder="1"/>
    <xf numFmtId="4" fontId="8" fillId="0" borderId="1" xfId="0" applyNumberFormat="1" applyFont="1" applyBorder="1" applyAlignment="1">
      <alignment horizontal="right" vertical="center" wrapText="1"/>
    </xf>
    <xf numFmtId="0" fontId="8" fillId="0" borderId="0" xfId="0" applyFont="1" applyAlignment="1">
      <alignment horizontal="right" vertical="center" wrapText="1"/>
    </xf>
    <xf numFmtId="4" fontId="5" fillId="0" borderId="1" xfId="0" applyNumberFormat="1" applyFont="1" applyBorder="1" applyAlignment="1">
      <alignment horizontal="right" vertical="center" wrapText="1"/>
    </xf>
    <xf numFmtId="2" fontId="8" fillId="0" borderId="0" xfId="0" applyNumberFormat="1" applyFont="1" applyAlignment="1">
      <alignment horizontal="right" vertical="center" wrapText="1"/>
    </xf>
    <xf numFmtId="2" fontId="8" fillId="5" borderId="1" xfId="0" applyNumberFormat="1" applyFont="1" applyFill="1" applyBorder="1" applyAlignment="1" applyProtection="1">
      <alignment horizontal="center" vertical="center"/>
      <protection locked="0"/>
    </xf>
    <xf numFmtId="0" fontId="5" fillId="0" borderId="0" xfId="0" applyFont="1" applyAlignment="1" applyProtection="1">
      <alignment horizontal="left" vertical="center" wrapText="1"/>
      <protection locked="0"/>
    </xf>
    <xf numFmtId="4" fontId="5" fillId="0" borderId="0" xfId="0" applyNumberFormat="1" applyFont="1"/>
    <xf numFmtId="164" fontId="8" fillId="4" borderId="1" xfId="0" applyNumberFormat="1" applyFont="1" applyFill="1" applyBorder="1" applyAlignment="1">
      <alignment wrapText="1"/>
    </xf>
    <xf numFmtId="2" fontId="5" fillId="0" borderId="0" xfId="0" applyNumberFormat="1" applyFont="1"/>
    <xf numFmtId="0" fontId="4" fillId="0" borderId="1" xfId="0" applyFont="1" applyBorder="1" applyAlignment="1">
      <alignment horizontal="center" vertical="center"/>
    </xf>
    <xf numFmtId="0" fontId="10" fillId="0" borderId="2" xfId="0" applyFont="1" applyBorder="1" applyAlignment="1">
      <alignment horizontal="left" vertical="center" wrapText="1"/>
    </xf>
    <xf numFmtId="2" fontId="10" fillId="0" borderId="2" xfId="0" applyNumberFormat="1" applyFont="1" applyBorder="1" applyAlignment="1">
      <alignment horizontal="right" vertical="center" wrapText="1"/>
    </xf>
    <xf numFmtId="0" fontId="8" fillId="0" borderId="0" xfId="0" applyFont="1"/>
    <xf numFmtId="0" fontId="5" fillId="0" borderId="1" xfId="0" applyFont="1" applyBorder="1" applyAlignment="1">
      <alignment horizontal="left" vertical="center" wrapText="1"/>
    </xf>
    <xf numFmtId="0" fontId="4" fillId="0" borderId="1" xfId="0" applyFont="1" applyBorder="1" applyAlignment="1">
      <alignment wrapText="1"/>
    </xf>
    <xf numFmtId="0" fontId="4" fillId="0" borderId="1" xfId="0" applyFont="1" applyBorder="1"/>
    <xf numFmtId="0" fontId="10" fillId="3" borderId="3" xfId="0" applyFont="1" applyFill="1" applyBorder="1" applyAlignment="1">
      <alignment horizontal="left" vertical="center"/>
    </xf>
    <xf numFmtId="0" fontId="10" fillId="3" borderId="5" xfId="0" applyFont="1" applyFill="1" applyBorder="1" applyAlignment="1">
      <alignment horizontal="left" vertical="center"/>
    </xf>
    <xf numFmtId="0" fontId="4" fillId="3" borderId="4" xfId="0" applyFont="1" applyFill="1" applyBorder="1" applyAlignment="1" applyProtection="1">
      <alignment horizontal="left" vertical="center"/>
      <protection locked="0"/>
    </xf>
    <xf numFmtId="0" fontId="4" fillId="3" borderId="5" xfId="0" applyFont="1" applyFill="1" applyBorder="1" applyAlignment="1" applyProtection="1">
      <alignment horizontal="left" vertical="center"/>
      <protection locked="0"/>
    </xf>
    <xf numFmtId="49" fontId="5" fillId="0" borderId="2" xfId="0" applyNumberFormat="1" applyFont="1" applyBorder="1" applyAlignment="1">
      <alignment horizontal="center" vertical="center" wrapText="1"/>
    </xf>
    <xf numFmtId="49" fontId="5" fillId="0" borderId="1" xfId="0" applyNumberFormat="1" applyFont="1" applyBorder="1" applyAlignment="1">
      <alignment horizontal="center" vertical="center" wrapText="1"/>
    </xf>
    <xf numFmtId="0" fontId="5" fillId="0" borderId="1" xfId="0" applyFont="1" applyBorder="1" applyAlignment="1">
      <alignment horizontal="center" vertical="center"/>
    </xf>
    <xf numFmtId="0" fontId="6" fillId="0" borderId="1" xfId="0" applyFont="1" applyBorder="1" applyAlignment="1">
      <alignment horizontal="center" vertical="center"/>
    </xf>
    <xf numFmtId="0" fontId="10" fillId="3" borderId="4" xfId="0" applyFont="1" applyFill="1" applyBorder="1" applyAlignment="1">
      <alignment horizontal="left" vertical="center"/>
    </xf>
    <xf numFmtId="0" fontId="0" fillId="0" borderId="4" xfId="0" applyBorder="1" applyAlignment="1">
      <alignment vertical="center"/>
    </xf>
    <xf numFmtId="0" fontId="0" fillId="0" borderId="5" xfId="0" applyBorder="1" applyAlignment="1">
      <alignment vertical="center"/>
    </xf>
    <xf numFmtId="0" fontId="13" fillId="0" borderId="0" xfId="0" applyFont="1" applyAlignment="1" applyProtection="1">
      <alignment horizontal="left" vertical="center" wrapText="1"/>
      <protection locked="0"/>
    </xf>
    <xf numFmtId="0" fontId="0" fillId="0" borderId="0" xfId="0"/>
  </cellXfs>
  <cellStyles count="3">
    <cellStyle name="Normal" xfId="0" builtinId="0"/>
    <cellStyle name="Normal 2" xfId="2" xr:uid="{99BD3A9B-2C34-4B85-802E-6B9DBFC3B162}"/>
    <cellStyle name="Normal 2 2" xfId="1" xr:uid="{72085061-833A-46BF-B973-70C4287413F5}"/>
  </cellStyles>
  <dxfs count="44">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colors>
    <mruColors>
      <color rgb="FF27344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E53B5-881C-4D2F-A27B-D6BEAD15B4EE}">
  <sheetPr codeName="Sheet1"/>
  <dimension ref="A2:M103"/>
  <sheetViews>
    <sheetView tabSelected="1" topLeftCell="A77" zoomScale="75" zoomScaleNormal="75" workbookViewId="0">
      <selection activeCell="C89" sqref="C89"/>
    </sheetView>
  </sheetViews>
  <sheetFormatPr baseColWidth="10" defaultColWidth="8.83203125" defaultRowHeight="15"/>
  <cols>
    <col min="1" max="1" width="9.83203125" style="2" bestFit="1" customWidth="1"/>
    <col min="2" max="2" width="54.6640625" style="2" customWidth="1"/>
    <col min="3" max="9" width="16.1640625" style="2" customWidth="1"/>
    <col min="10" max="10" width="19.1640625" style="2" bestFit="1" customWidth="1"/>
    <col min="11" max="12" width="8.83203125" style="2"/>
    <col min="13" max="13" width="8.83203125" style="2" hidden="1" customWidth="1"/>
    <col min="14" max="16384" width="8.83203125" style="2"/>
  </cols>
  <sheetData>
    <row r="2" spans="1:13" ht="20" thickBot="1">
      <c r="A2" s="1" t="s">
        <v>0</v>
      </c>
    </row>
    <row r="3" spans="1:13" ht="17" thickBot="1">
      <c r="A3" s="65" t="s">
        <v>150</v>
      </c>
      <c r="B3" s="66"/>
      <c r="C3" s="67"/>
      <c r="D3" s="67"/>
      <c r="E3" s="67"/>
      <c r="F3" s="67"/>
      <c r="G3" s="67"/>
      <c r="H3" s="67"/>
      <c r="I3" s="67"/>
      <c r="J3" s="68"/>
      <c r="M3" s="2" t="s">
        <v>154</v>
      </c>
    </row>
    <row r="4" spans="1:13" ht="66" thickBot="1">
      <c r="A4" s="65" t="s">
        <v>151</v>
      </c>
      <c r="B4" s="66"/>
      <c r="C4" s="67"/>
      <c r="D4" s="67"/>
      <c r="E4" s="67"/>
      <c r="F4" s="67"/>
      <c r="G4" s="67"/>
      <c r="H4" s="67"/>
      <c r="I4" s="67"/>
      <c r="J4" s="68"/>
      <c r="M4" s="31" t="s">
        <v>153</v>
      </c>
    </row>
    <row r="5" spans="1:13" ht="15" customHeight="1">
      <c r="A5" s="71" t="s">
        <v>1</v>
      </c>
      <c r="B5" s="71" t="s">
        <v>2</v>
      </c>
      <c r="C5" s="71" t="s">
        <v>3</v>
      </c>
      <c r="D5" s="71"/>
      <c r="E5" s="71" t="s">
        <v>4</v>
      </c>
      <c r="F5" s="71" t="s">
        <v>5</v>
      </c>
      <c r="G5" s="71"/>
      <c r="H5" s="71" t="s">
        <v>6</v>
      </c>
      <c r="I5" s="71" t="s">
        <v>7</v>
      </c>
      <c r="J5" s="69" t="s">
        <v>152</v>
      </c>
      <c r="M5" s="2" t="s">
        <v>165</v>
      </c>
    </row>
    <row r="6" spans="1:13">
      <c r="A6" s="72"/>
      <c r="B6" s="72"/>
      <c r="C6" s="3" t="s">
        <v>8</v>
      </c>
      <c r="D6" s="3" t="s">
        <v>9</v>
      </c>
      <c r="E6" s="72"/>
      <c r="F6" s="3" t="s">
        <v>8</v>
      </c>
      <c r="G6" s="3" t="s">
        <v>9</v>
      </c>
      <c r="H6" s="72"/>
      <c r="I6" s="72"/>
      <c r="J6" s="70"/>
    </row>
    <row r="7" spans="1:13">
      <c r="A7" s="4">
        <v>1</v>
      </c>
      <c r="B7" s="4">
        <v>2</v>
      </c>
      <c r="C7" s="4">
        <v>3</v>
      </c>
      <c r="D7" s="4">
        <v>4</v>
      </c>
      <c r="E7" s="4" t="s">
        <v>10</v>
      </c>
      <c r="F7" s="4">
        <v>6</v>
      </c>
      <c r="G7" s="4">
        <v>7</v>
      </c>
      <c r="H7" s="4" t="s">
        <v>11</v>
      </c>
      <c r="I7" s="4" t="s">
        <v>12</v>
      </c>
      <c r="J7" s="4"/>
      <c r="M7" s="2" t="s">
        <v>159</v>
      </c>
    </row>
    <row r="8" spans="1:13">
      <c r="A8" s="3" t="s">
        <v>17</v>
      </c>
      <c r="B8" s="62" t="s">
        <v>18</v>
      </c>
      <c r="C8" s="63"/>
      <c r="D8" s="63"/>
      <c r="E8" s="63"/>
      <c r="F8" s="63"/>
      <c r="G8" s="63"/>
      <c r="H8" s="63"/>
      <c r="I8" s="63"/>
      <c r="J8" s="20"/>
    </row>
    <row r="9" spans="1:13" ht="26">
      <c r="A9" s="25" t="s">
        <v>13</v>
      </c>
      <c r="B9" s="6" t="s">
        <v>131</v>
      </c>
      <c r="C9" s="21">
        <f>'Buget Comp 1'!C9+'Buget Comp 2'!C9+'Buget Comp 3'!C9+'Buget Comp 4'!C9+'Buget Comp 5'!C9+'Buget Comp 6'!C9+'Buget Comp 7'!C9+'Buget Comp 8'!C9+'Buget Comp 9'!C9+'Buget Comp 10'!C9</f>
        <v>0</v>
      </c>
      <c r="D9" s="21">
        <f>'Buget Comp 1'!D9+'Buget Comp 2'!D9+'Buget Comp 3'!D9+'Buget Comp 4'!D9+'Buget Comp 5'!D9+'Buget Comp 6'!D9+'Buget Comp 7'!D9+'Buget Comp 8'!D9+'Buget Comp 9'!D9+'Buget Comp 10'!D9</f>
        <v>0</v>
      </c>
      <c r="E9" s="7">
        <f>C9+D9</f>
        <v>0</v>
      </c>
      <c r="F9" s="21">
        <f>'Buget Comp 1'!F9+'Buget Comp 2'!F9+'Buget Comp 3'!F9+'Buget Comp 4'!F9+'Buget Comp 5'!F9+'Buget Comp 6'!F9+'Buget Comp 7'!F9+'Buget Comp 8'!F9+'Buget Comp 9'!F9+'Buget Comp 10'!F9</f>
        <v>0</v>
      </c>
      <c r="G9" s="21">
        <f>'Buget Comp 1'!G9+'Buget Comp 2'!G9+'Buget Comp 3'!G9+'Buget Comp 4'!G9+'Buget Comp 5'!G9+'Buget Comp 6'!G9+'Buget Comp 7'!G9+'Buget Comp 8'!G9+'Buget Comp 9'!G9+'Buget Comp 10'!G9</f>
        <v>0</v>
      </c>
      <c r="H9" s="7">
        <f t="shared" ref="H9" si="0">F9+G9</f>
        <v>0</v>
      </c>
      <c r="I9" s="7">
        <f t="shared" ref="I9" si="1">E9+H9</f>
        <v>0</v>
      </c>
      <c r="J9" s="31" t="s">
        <v>153</v>
      </c>
    </row>
    <row r="10" spans="1:13">
      <c r="A10" s="25" t="s">
        <v>15</v>
      </c>
      <c r="B10" s="6" t="s">
        <v>14</v>
      </c>
      <c r="C10" s="21">
        <f>'Buget Comp 1'!C10+'Buget Comp 2'!C10+'Buget Comp 3'!C10+'Buget Comp 4'!C10+'Buget Comp 5'!C10+'Buget Comp 6'!C10+'Buget Comp 7'!C10+'Buget Comp 8'!C10+'Buget Comp 9'!C10+'Buget Comp 10'!C10</f>
        <v>0</v>
      </c>
      <c r="D10" s="21">
        <f>'Buget Comp 1'!D10+'Buget Comp 2'!D10+'Buget Comp 3'!D10+'Buget Comp 4'!D10+'Buget Comp 5'!D10+'Buget Comp 6'!D10+'Buget Comp 7'!D10+'Buget Comp 8'!D10+'Buget Comp 9'!D10+'Buget Comp 10'!D10</f>
        <v>0</v>
      </c>
      <c r="E10" s="7">
        <f t="shared" ref="E10:E12" si="2">C10+D10</f>
        <v>0</v>
      </c>
      <c r="F10" s="21">
        <f>'Buget Comp 1'!F10+'Buget Comp 2'!F10+'Buget Comp 3'!F10+'Buget Comp 4'!F10+'Buget Comp 5'!F10+'Buget Comp 6'!F10+'Buget Comp 7'!F10+'Buget Comp 8'!F10+'Buget Comp 9'!F10+'Buget Comp 10'!F10</f>
        <v>0</v>
      </c>
      <c r="G10" s="21">
        <f>'Buget Comp 1'!G10+'Buget Comp 2'!G10+'Buget Comp 3'!G10+'Buget Comp 4'!G10+'Buget Comp 5'!G10+'Buget Comp 6'!G10+'Buget Comp 7'!G10+'Buget Comp 8'!G10+'Buget Comp 9'!G10+'Buget Comp 10'!G10</f>
        <v>0</v>
      </c>
      <c r="H10" s="7">
        <f t="shared" ref="H10:H12" si="3">F10+G10</f>
        <v>0</v>
      </c>
      <c r="I10" s="7">
        <f t="shared" ref="I10:I12" si="4">E10+H10</f>
        <v>0</v>
      </c>
      <c r="J10" s="32" t="s">
        <v>154</v>
      </c>
    </row>
    <row r="11" spans="1:13" ht="30">
      <c r="A11" s="25" t="s">
        <v>70</v>
      </c>
      <c r="B11" s="6" t="s">
        <v>16</v>
      </c>
      <c r="C11" s="21">
        <f>'Buget Comp 1'!C11+'Buget Comp 2'!C11+'Buget Comp 3'!C11+'Buget Comp 4'!C11+'Buget Comp 5'!C11+'Buget Comp 6'!C11+'Buget Comp 7'!C11+'Buget Comp 8'!C11+'Buget Comp 9'!C11+'Buget Comp 10'!C11</f>
        <v>0</v>
      </c>
      <c r="D11" s="21">
        <f>'Buget Comp 1'!D11+'Buget Comp 2'!D11+'Buget Comp 3'!D11+'Buget Comp 4'!D11+'Buget Comp 5'!D11+'Buget Comp 6'!D11+'Buget Comp 7'!D11+'Buget Comp 8'!D11+'Buget Comp 9'!D11+'Buget Comp 10'!D11</f>
        <v>0</v>
      </c>
      <c r="E11" s="7">
        <f t="shared" si="2"/>
        <v>0</v>
      </c>
      <c r="F11" s="21">
        <f>'Buget Comp 1'!F11+'Buget Comp 2'!F11+'Buget Comp 3'!F11+'Buget Comp 4'!F11+'Buget Comp 5'!F11+'Buget Comp 6'!F11+'Buget Comp 7'!F11+'Buget Comp 8'!F11+'Buget Comp 9'!F11+'Buget Comp 10'!F11</f>
        <v>0</v>
      </c>
      <c r="G11" s="21">
        <f>'Buget Comp 1'!G11+'Buget Comp 2'!G11+'Buget Comp 3'!G11+'Buget Comp 4'!G11+'Buget Comp 5'!G11+'Buget Comp 6'!G11+'Buget Comp 7'!G11+'Buget Comp 8'!G11+'Buget Comp 9'!G11+'Buget Comp 10'!G11</f>
        <v>0</v>
      </c>
      <c r="H11" s="7">
        <f t="shared" si="3"/>
        <v>0</v>
      </c>
      <c r="I11" s="7">
        <f t="shared" si="4"/>
        <v>0</v>
      </c>
      <c r="J11" s="32" t="s">
        <v>154</v>
      </c>
    </row>
    <row r="12" spans="1:13">
      <c r="A12" s="25" t="s">
        <v>81</v>
      </c>
      <c r="B12" s="6" t="s">
        <v>71</v>
      </c>
      <c r="C12" s="21">
        <f>'Buget Comp 1'!C12+'Buget Comp 2'!C12+'Buget Comp 3'!C12+'Buget Comp 4'!C12+'Buget Comp 5'!C12+'Buget Comp 6'!C12+'Buget Comp 7'!C12+'Buget Comp 8'!C12+'Buget Comp 9'!C12+'Buget Comp 10'!C12</f>
        <v>0</v>
      </c>
      <c r="D12" s="21">
        <f>'Buget Comp 1'!D12+'Buget Comp 2'!D12+'Buget Comp 3'!D12+'Buget Comp 4'!D12+'Buget Comp 5'!D12+'Buget Comp 6'!D12+'Buget Comp 7'!D12+'Buget Comp 8'!D12+'Buget Comp 9'!D12+'Buget Comp 10'!D12</f>
        <v>0</v>
      </c>
      <c r="E12" s="7">
        <f t="shared" si="2"/>
        <v>0</v>
      </c>
      <c r="F12" s="21">
        <f>'Buget Comp 1'!F12+'Buget Comp 2'!F12+'Buget Comp 3'!F12+'Buget Comp 4'!F12+'Buget Comp 5'!F12+'Buget Comp 6'!F12+'Buget Comp 7'!F12+'Buget Comp 8'!F12+'Buget Comp 9'!F12+'Buget Comp 10'!F12</f>
        <v>0</v>
      </c>
      <c r="G12" s="21">
        <f>'Buget Comp 1'!G12+'Buget Comp 2'!G12+'Buget Comp 3'!G12+'Buget Comp 4'!G12+'Buget Comp 5'!G12+'Buget Comp 6'!G12+'Buget Comp 7'!G12+'Buget Comp 8'!G12+'Buget Comp 9'!G12+'Buget Comp 10'!G12</f>
        <v>0</v>
      </c>
      <c r="H12" s="7">
        <f t="shared" si="3"/>
        <v>0</v>
      </c>
      <c r="I12" s="7">
        <f t="shared" si="4"/>
        <v>0</v>
      </c>
      <c r="J12" s="32" t="s">
        <v>154</v>
      </c>
    </row>
    <row r="13" spans="1:13">
      <c r="A13" s="26"/>
      <c r="B13" s="9" t="s">
        <v>19</v>
      </c>
      <c r="C13" s="10">
        <f>SUM(C9:C12)</f>
        <v>0</v>
      </c>
      <c r="D13" s="10">
        <f>SUM(D9:D12)</f>
        <v>0</v>
      </c>
      <c r="E13" s="10">
        <f>C13+D13</f>
        <v>0</v>
      </c>
      <c r="F13" s="10">
        <f>SUM(F9:F12)</f>
        <v>0</v>
      </c>
      <c r="G13" s="10">
        <f>SUM(G9:G12)</f>
        <v>0</v>
      </c>
      <c r="H13" s="10">
        <f>F13+G13</f>
        <v>0</v>
      </c>
      <c r="I13" s="10">
        <f>E13+H13</f>
        <v>0</v>
      </c>
      <c r="J13" s="33"/>
    </row>
    <row r="14" spans="1:13">
      <c r="A14" s="3" t="s">
        <v>20</v>
      </c>
      <c r="B14" s="62" t="s">
        <v>21</v>
      </c>
      <c r="C14" s="64"/>
      <c r="D14" s="64"/>
      <c r="E14" s="64"/>
      <c r="F14" s="64"/>
      <c r="G14" s="64"/>
      <c r="H14" s="64"/>
      <c r="I14" s="64"/>
      <c r="J14" s="34"/>
    </row>
    <row r="15" spans="1:13" ht="26">
      <c r="A15" s="25" t="s">
        <v>23</v>
      </c>
      <c r="B15" s="11" t="s">
        <v>24</v>
      </c>
      <c r="C15" s="21">
        <f>'Buget Comp 1'!C15+'Buget Comp 2'!C15+'Buget Comp 3'!C15+'Buget Comp 4'!C15+'Buget Comp 5'!C15+'Buget Comp 6'!C15+'Buget Comp 7'!C15+'Buget Comp 8'!C15+'Buget Comp 9'!C15+'Buget Comp 10'!C15</f>
        <v>0</v>
      </c>
      <c r="D15" s="21">
        <f>'Buget Comp 1'!D15+'Buget Comp 2'!D15+'Buget Comp 3'!D15+'Buget Comp 4'!D15+'Buget Comp 5'!D15+'Buget Comp 6'!D15+'Buget Comp 7'!D15+'Buget Comp 8'!D15+'Buget Comp 9'!D15+'Buget Comp 10'!D15</f>
        <v>0</v>
      </c>
      <c r="E15" s="7">
        <f>C15+D15</f>
        <v>0</v>
      </c>
      <c r="F15" s="21">
        <f>'Buget Comp 1'!F15+'Buget Comp 2'!F15+'Buget Comp 3'!F15+'Buget Comp 4'!F15+'Buget Comp 5'!F15+'Buget Comp 6'!F15+'Buget Comp 7'!F15+'Buget Comp 8'!F15+'Buget Comp 9'!F15+'Buget Comp 10'!F15</f>
        <v>0</v>
      </c>
      <c r="G15" s="21">
        <f>'Buget Comp 1'!G15+'Buget Comp 2'!G15+'Buget Comp 3'!G15+'Buget Comp 4'!G15+'Buget Comp 5'!G15+'Buget Comp 6'!G15+'Buget Comp 7'!G15+'Buget Comp 8'!G15+'Buget Comp 9'!G15+'Buget Comp 10'!G15</f>
        <v>0</v>
      </c>
      <c r="H15" s="7">
        <f>F15+G15</f>
        <v>0</v>
      </c>
      <c r="I15" s="7">
        <f>E15+H15</f>
        <v>0</v>
      </c>
      <c r="J15" s="32" t="s">
        <v>154</v>
      </c>
    </row>
    <row r="16" spans="1:13">
      <c r="A16" s="27"/>
      <c r="B16" s="9" t="s">
        <v>22</v>
      </c>
      <c r="C16" s="10">
        <f>SUM(C15)</f>
        <v>0</v>
      </c>
      <c r="D16" s="10">
        <f>SUM(D15)</f>
        <v>0</v>
      </c>
      <c r="E16" s="10">
        <f>C16+D16</f>
        <v>0</v>
      </c>
      <c r="F16" s="10">
        <f>SUM(F14)</f>
        <v>0</v>
      </c>
      <c r="G16" s="10">
        <f>SUM(G14)</f>
        <v>0</v>
      </c>
      <c r="H16" s="10">
        <f>F16+G16</f>
        <v>0</v>
      </c>
      <c r="I16" s="10">
        <f>E16+H16</f>
        <v>0</v>
      </c>
      <c r="J16" s="33"/>
    </row>
    <row r="17" spans="1:10">
      <c r="A17" s="3" t="s">
        <v>25</v>
      </c>
      <c r="B17" s="62" t="s">
        <v>26</v>
      </c>
      <c r="C17" s="64"/>
      <c r="D17" s="64"/>
      <c r="E17" s="64"/>
      <c r="F17" s="64"/>
      <c r="G17" s="64"/>
      <c r="H17" s="64"/>
      <c r="I17" s="64"/>
      <c r="J17" s="34"/>
    </row>
    <row r="18" spans="1:10">
      <c r="A18" s="25" t="s">
        <v>30</v>
      </c>
      <c r="B18" s="11" t="s">
        <v>85</v>
      </c>
      <c r="C18" s="7">
        <f>C19+C20+C21</f>
        <v>0</v>
      </c>
      <c r="D18" s="7">
        <f>D19+D20+D21</f>
        <v>0</v>
      </c>
      <c r="E18" s="7">
        <f>C18+D18</f>
        <v>0</v>
      </c>
      <c r="F18" s="7">
        <f>F19+F20+F21</f>
        <v>0</v>
      </c>
      <c r="G18" s="7">
        <f>G19+G20+G21</f>
        <v>0</v>
      </c>
      <c r="H18" s="7">
        <f>F18+G18</f>
        <v>0</v>
      </c>
      <c r="I18" s="7">
        <f>E18+H18</f>
        <v>0</v>
      </c>
      <c r="J18" s="32"/>
    </row>
    <row r="19" spans="1:10">
      <c r="A19" s="25" t="s">
        <v>82</v>
      </c>
      <c r="B19" s="11" t="s">
        <v>27</v>
      </c>
      <c r="C19" s="21">
        <f>'Buget Comp 1'!C19+'Buget Comp 2'!C19+'Buget Comp 3'!C19+'Buget Comp 4'!C19+'Buget Comp 5'!C19+'Buget Comp 6'!C19+'Buget Comp 7'!C19+'Buget Comp 8'!C19+'Buget Comp 9'!C19+'Buget Comp 10'!C19</f>
        <v>0</v>
      </c>
      <c r="D19" s="21">
        <f>'Buget Comp 1'!D19+'Buget Comp 2'!D19+'Buget Comp 3'!D19+'Buget Comp 4'!D19+'Buget Comp 5'!D19+'Buget Comp 6'!D19+'Buget Comp 7'!D19+'Buget Comp 8'!D19+'Buget Comp 9'!D19+'Buget Comp 10'!D19</f>
        <v>0</v>
      </c>
      <c r="E19" s="7">
        <f t="shared" ref="E19:E40" si="5">C19+D19</f>
        <v>0</v>
      </c>
      <c r="F19" s="21">
        <f>'Buget Comp 1'!F19+'Buget Comp 2'!F19+'Buget Comp 3'!F19+'Buget Comp 4'!F19+'Buget Comp 5'!F19+'Buget Comp 6'!F19+'Buget Comp 7'!F19+'Buget Comp 8'!F19+'Buget Comp 9'!F19+'Buget Comp 10'!F19</f>
        <v>0</v>
      </c>
      <c r="G19" s="21">
        <f>'Buget Comp 1'!G19+'Buget Comp 2'!G19+'Buget Comp 3'!G19+'Buget Comp 4'!G19+'Buget Comp 5'!G19+'Buget Comp 6'!G19+'Buget Comp 7'!G19+'Buget Comp 8'!G19+'Buget Comp 9'!G19+'Buget Comp 10'!G19</f>
        <v>0</v>
      </c>
      <c r="H19" s="7">
        <f t="shared" ref="H19:H21" si="6">F19+G19</f>
        <v>0</v>
      </c>
      <c r="I19" s="7">
        <f t="shared" ref="I19:I40" si="7">E19+H19</f>
        <v>0</v>
      </c>
      <c r="J19" s="32" t="s">
        <v>155</v>
      </c>
    </row>
    <row r="20" spans="1:10">
      <c r="A20" s="25" t="s">
        <v>83</v>
      </c>
      <c r="B20" s="11" t="s">
        <v>86</v>
      </c>
      <c r="C20" s="21">
        <f>'Buget Comp 1'!C20+'Buget Comp 2'!C20+'Buget Comp 3'!C20+'Buget Comp 4'!C20+'Buget Comp 5'!C20+'Buget Comp 6'!C20+'Buget Comp 7'!C20+'Buget Comp 8'!C20+'Buget Comp 9'!C20+'Buget Comp 10'!C20</f>
        <v>0</v>
      </c>
      <c r="D20" s="21">
        <f>'Buget Comp 1'!D20+'Buget Comp 2'!D20+'Buget Comp 3'!D20+'Buget Comp 4'!D20+'Buget Comp 5'!D20+'Buget Comp 6'!D20+'Buget Comp 7'!D20+'Buget Comp 8'!D20+'Buget Comp 9'!D20+'Buget Comp 10'!D20</f>
        <v>0</v>
      </c>
      <c r="E20" s="7">
        <f t="shared" si="5"/>
        <v>0</v>
      </c>
      <c r="F20" s="21">
        <f>'Buget Comp 1'!F20+'Buget Comp 2'!F20+'Buget Comp 3'!F20+'Buget Comp 4'!F20+'Buget Comp 5'!F20+'Buget Comp 6'!F20+'Buget Comp 7'!F20+'Buget Comp 8'!F20+'Buget Comp 9'!F20+'Buget Comp 10'!F20</f>
        <v>0</v>
      </c>
      <c r="G20" s="21">
        <f>'Buget Comp 1'!G20+'Buget Comp 2'!G20+'Buget Comp 3'!G20+'Buget Comp 4'!G20+'Buget Comp 5'!G20+'Buget Comp 6'!G20+'Buget Comp 7'!G20+'Buget Comp 8'!G20+'Buget Comp 9'!G20+'Buget Comp 10'!G20</f>
        <v>0</v>
      </c>
      <c r="H20" s="7">
        <f t="shared" si="6"/>
        <v>0</v>
      </c>
      <c r="I20" s="7">
        <f t="shared" si="7"/>
        <v>0</v>
      </c>
      <c r="J20" s="32" t="s">
        <v>155</v>
      </c>
    </row>
    <row r="21" spans="1:10">
      <c r="A21" s="25" t="s">
        <v>84</v>
      </c>
      <c r="B21" s="11" t="s">
        <v>87</v>
      </c>
      <c r="C21" s="21">
        <f>'Buget Comp 1'!C21+'Buget Comp 2'!C21+'Buget Comp 3'!C21+'Buget Comp 4'!C21+'Buget Comp 5'!C21+'Buget Comp 6'!C21+'Buget Comp 7'!C21+'Buget Comp 8'!C21+'Buget Comp 9'!C21+'Buget Comp 10'!C21</f>
        <v>0</v>
      </c>
      <c r="D21" s="21">
        <f>'Buget Comp 1'!D21+'Buget Comp 2'!D21+'Buget Comp 3'!D21+'Buget Comp 4'!D21+'Buget Comp 5'!D21+'Buget Comp 6'!D21+'Buget Comp 7'!D21+'Buget Comp 8'!D21+'Buget Comp 9'!D21+'Buget Comp 10'!D21</f>
        <v>0</v>
      </c>
      <c r="E21" s="7">
        <f t="shared" si="5"/>
        <v>0</v>
      </c>
      <c r="F21" s="21">
        <f>'Buget Comp 1'!F21+'Buget Comp 2'!F21+'Buget Comp 3'!F21+'Buget Comp 4'!F21+'Buget Comp 5'!F21+'Buget Comp 6'!F21+'Buget Comp 7'!F21+'Buget Comp 8'!F21+'Buget Comp 9'!F21+'Buget Comp 10'!F21</f>
        <v>0</v>
      </c>
      <c r="G21" s="21">
        <f>'Buget Comp 1'!G21+'Buget Comp 2'!G21+'Buget Comp 3'!G21+'Buget Comp 4'!G21+'Buget Comp 5'!G21+'Buget Comp 6'!G21+'Buget Comp 7'!G21+'Buget Comp 8'!G21+'Buget Comp 9'!G21+'Buget Comp 10'!G21</f>
        <v>0</v>
      </c>
      <c r="H21" s="7">
        <f t="shared" si="6"/>
        <v>0</v>
      </c>
      <c r="I21" s="7">
        <f t="shared" si="7"/>
        <v>0</v>
      </c>
      <c r="J21" s="32" t="s">
        <v>155</v>
      </c>
    </row>
    <row r="22" spans="1:10" ht="26">
      <c r="A22" s="25" t="s">
        <v>31</v>
      </c>
      <c r="B22" s="11" t="s">
        <v>72</v>
      </c>
      <c r="C22" s="21">
        <f>'Buget Comp 1'!C22+'Buget Comp 2'!C22+'Buget Comp 3'!C22+'Buget Comp 4'!C22+'Buget Comp 5'!C22+'Buget Comp 6'!C22+'Buget Comp 7'!C22+'Buget Comp 8'!C22+'Buget Comp 9'!C22+'Buget Comp 10'!C22</f>
        <v>0</v>
      </c>
      <c r="D22" s="21">
        <f>'Buget Comp 1'!D22+'Buget Comp 2'!D22+'Buget Comp 3'!D22+'Buget Comp 4'!D22+'Buget Comp 5'!D22+'Buget Comp 6'!D22+'Buget Comp 7'!D22+'Buget Comp 8'!D22+'Buget Comp 9'!D22+'Buget Comp 10'!D22</f>
        <v>0</v>
      </c>
      <c r="E22" s="7">
        <f t="shared" si="5"/>
        <v>0</v>
      </c>
      <c r="F22" s="21">
        <f>'Buget Comp 1'!F22+'Buget Comp 2'!F22+'Buget Comp 3'!F22+'Buget Comp 4'!F22+'Buget Comp 5'!F22+'Buget Comp 6'!F22+'Buget Comp 7'!F22+'Buget Comp 8'!F22+'Buget Comp 9'!F22+'Buget Comp 10'!F22</f>
        <v>0</v>
      </c>
      <c r="G22" s="21">
        <f>'Buget Comp 1'!G22+'Buget Comp 2'!G22+'Buget Comp 3'!G22+'Buget Comp 4'!G22+'Buget Comp 5'!G22+'Buget Comp 6'!G22+'Buget Comp 7'!G22+'Buget Comp 8'!G22+'Buget Comp 9'!G22+'Buget Comp 10'!G22</f>
        <v>0</v>
      </c>
      <c r="H22" s="7">
        <f t="shared" ref="H22:H40" si="8">F22+G22</f>
        <v>0</v>
      </c>
      <c r="I22" s="7">
        <f t="shared" si="7"/>
        <v>0</v>
      </c>
      <c r="J22" s="32" t="s">
        <v>155</v>
      </c>
    </row>
    <row r="23" spans="1:10">
      <c r="A23" s="25" t="s">
        <v>32</v>
      </c>
      <c r="B23" s="11" t="s">
        <v>73</v>
      </c>
      <c r="C23" s="21">
        <f>'Buget Comp 1'!C23+'Buget Comp 2'!C23+'Buget Comp 3'!C23+'Buget Comp 4'!C23+'Buget Comp 5'!C23+'Buget Comp 6'!C23+'Buget Comp 7'!C23+'Buget Comp 8'!C23+'Buget Comp 9'!C23+'Buget Comp 10'!C23</f>
        <v>0</v>
      </c>
      <c r="D23" s="21">
        <f>'Buget Comp 1'!D23+'Buget Comp 2'!D23+'Buget Comp 3'!D23+'Buget Comp 4'!D23+'Buget Comp 5'!D23+'Buget Comp 6'!D23+'Buget Comp 7'!D23+'Buget Comp 8'!D23+'Buget Comp 9'!D23+'Buget Comp 10'!D23</f>
        <v>0</v>
      </c>
      <c r="E23" s="7">
        <f t="shared" si="5"/>
        <v>0</v>
      </c>
      <c r="F23" s="21">
        <f>'Buget Comp 1'!F23+'Buget Comp 2'!F23+'Buget Comp 3'!F23+'Buget Comp 4'!F23+'Buget Comp 5'!F23+'Buget Comp 6'!F23+'Buget Comp 7'!F23+'Buget Comp 8'!F23+'Buget Comp 9'!F23+'Buget Comp 10'!F23</f>
        <v>0</v>
      </c>
      <c r="G23" s="21">
        <f>'Buget Comp 1'!G23+'Buget Comp 2'!G23+'Buget Comp 3'!G23+'Buget Comp 4'!G23+'Buget Comp 5'!G23+'Buget Comp 6'!G23+'Buget Comp 7'!G23+'Buget Comp 8'!G23+'Buget Comp 9'!G23+'Buget Comp 10'!G23</f>
        <v>0</v>
      </c>
      <c r="H23" s="7">
        <f t="shared" si="8"/>
        <v>0</v>
      </c>
      <c r="I23" s="7">
        <f t="shared" si="7"/>
        <v>0</v>
      </c>
      <c r="J23" s="32" t="s">
        <v>155</v>
      </c>
    </row>
    <row r="24" spans="1:10" ht="26">
      <c r="A24" s="25" t="s">
        <v>33</v>
      </c>
      <c r="B24" s="11" t="s">
        <v>74</v>
      </c>
      <c r="C24" s="21">
        <f>'Buget Comp 1'!C24+'Buget Comp 2'!C24+'Buget Comp 3'!C24+'Buget Comp 4'!C24+'Buget Comp 5'!C24+'Buget Comp 6'!C24+'Buget Comp 7'!C24+'Buget Comp 8'!C24+'Buget Comp 9'!C24+'Buget Comp 10'!C24</f>
        <v>0</v>
      </c>
      <c r="D24" s="21">
        <f>'Buget Comp 1'!D24+'Buget Comp 2'!D24+'Buget Comp 3'!D24+'Buget Comp 4'!D24+'Buget Comp 5'!D24+'Buget Comp 6'!D24+'Buget Comp 7'!D24+'Buget Comp 8'!D24+'Buget Comp 9'!D24+'Buget Comp 10'!D24</f>
        <v>0</v>
      </c>
      <c r="E24" s="7">
        <f t="shared" si="5"/>
        <v>0</v>
      </c>
      <c r="F24" s="21">
        <f>'Buget Comp 1'!F24+'Buget Comp 2'!F24+'Buget Comp 3'!F24+'Buget Comp 4'!F24+'Buget Comp 5'!F24+'Buget Comp 6'!F24+'Buget Comp 7'!F24+'Buget Comp 8'!F24+'Buget Comp 9'!F24+'Buget Comp 10'!F24</f>
        <v>0</v>
      </c>
      <c r="G24" s="21">
        <f>'Buget Comp 1'!G24+'Buget Comp 2'!G24+'Buget Comp 3'!G24+'Buget Comp 4'!G24+'Buget Comp 5'!G24+'Buget Comp 6'!G24+'Buget Comp 7'!G24+'Buget Comp 8'!G24+'Buget Comp 9'!G24+'Buget Comp 10'!G24</f>
        <v>0</v>
      </c>
      <c r="H24" s="7">
        <f t="shared" si="8"/>
        <v>0</v>
      </c>
      <c r="I24" s="7">
        <f t="shared" si="7"/>
        <v>0</v>
      </c>
      <c r="J24" s="32" t="s">
        <v>155</v>
      </c>
    </row>
    <row r="25" spans="1:10">
      <c r="A25" s="25" t="s">
        <v>34</v>
      </c>
      <c r="B25" s="11" t="s">
        <v>89</v>
      </c>
      <c r="C25" s="7">
        <f>C26+C27+C28+C29+C30+C31</f>
        <v>0</v>
      </c>
      <c r="D25" s="7">
        <f>D26+D27+D28+D29+D30+D31</f>
        <v>0</v>
      </c>
      <c r="E25" s="7">
        <f t="shared" si="5"/>
        <v>0</v>
      </c>
      <c r="F25" s="7">
        <f>F26+F27+F28+F29+F30+F31</f>
        <v>0</v>
      </c>
      <c r="G25" s="7">
        <f>G26+G27+G28+G29+G30+G31</f>
        <v>0</v>
      </c>
      <c r="H25" s="7">
        <f t="shared" si="8"/>
        <v>0</v>
      </c>
      <c r="I25" s="7">
        <f t="shared" si="7"/>
        <v>0</v>
      </c>
      <c r="J25" s="32"/>
    </row>
    <row r="26" spans="1:10">
      <c r="A26" s="25" t="s">
        <v>132</v>
      </c>
      <c r="B26" s="11" t="s">
        <v>134</v>
      </c>
      <c r="C26" s="21">
        <f>'Buget Comp 1'!C26+'Buget Comp 2'!C26+'Buget Comp 3'!C26+'Buget Comp 4'!C26+'Buget Comp 5'!C26+'Buget Comp 6'!C26+'Buget Comp 7'!C26+'Buget Comp 8'!C26+'Buget Comp 9'!C26+'Buget Comp 10'!C26</f>
        <v>0</v>
      </c>
      <c r="D26" s="21">
        <f>'Buget Comp 1'!D26+'Buget Comp 2'!D26+'Buget Comp 3'!D26+'Buget Comp 4'!D26+'Buget Comp 5'!D26+'Buget Comp 6'!D26+'Buget Comp 7'!D26+'Buget Comp 8'!D26+'Buget Comp 9'!D26+'Buget Comp 10'!D26</f>
        <v>0</v>
      </c>
      <c r="E26" s="7">
        <f t="shared" si="5"/>
        <v>0</v>
      </c>
      <c r="F26" s="21">
        <f>'Buget Comp 1'!F26+'Buget Comp 2'!F26+'Buget Comp 3'!F26+'Buget Comp 4'!F26+'Buget Comp 5'!F26+'Buget Comp 6'!F26+'Buget Comp 7'!F26+'Buget Comp 8'!F26+'Buget Comp 9'!F26+'Buget Comp 10'!F26</f>
        <v>0</v>
      </c>
      <c r="G26" s="21">
        <f>'Buget Comp 1'!G26+'Buget Comp 2'!G26+'Buget Comp 3'!G26+'Buget Comp 4'!G26+'Buget Comp 5'!G26+'Buget Comp 6'!G26+'Buget Comp 7'!G26+'Buget Comp 8'!G26+'Buget Comp 9'!G26+'Buget Comp 10'!G26</f>
        <v>0</v>
      </c>
      <c r="H26" s="7">
        <f t="shared" si="8"/>
        <v>0</v>
      </c>
      <c r="I26" s="7">
        <f t="shared" si="7"/>
        <v>0</v>
      </c>
      <c r="J26" s="32" t="s">
        <v>155</v>
      </c>
    </row>
    <row r="27" spans="1:10">
      <c r="A27" s="25" t="s">
        <v>133</v>
      </c>
      <c r="B27" s="11" t="s">
        <v>135</v>
      </c>
      <c r="C27" s="21">
        <f>'Buget Comp 1'!C27+'Buget Comp 2'!C27+'Buget Comp 3'!C27+'Buget Comp 4'!C27+'Buget Comp 5'!C27+'Buget Comp 6'!C27+'Buget Comp 7'!C27+'Buget Comp 8'!C27+'Buget Comp 9'!C27+'Buget Comp 10'!C27</f>
        <v>0</v>
      </c>
      <c r="D27" s="21">
        <f>'Buget Comp 1'!D27+'Buget Comp 2'!D27+'Buget Comp 3'!D27+'Buget Comp 4'!D27+'Buget Comp 5'!D27+'Buget Comp 6'!D27+'Buget Comp 7'!D27+'Buget Comp 8'!D27+'Buget Comp 9'!D27+'Buget Comp 10'!D27</f>
        <v>0</v>
      </c>
      <c r="E27" s="7">
        <f t="shared" si="5"/>
        <v>0</v>
      </c>
      <c r="F27" s="21">
        <f>'Buget Comp 1'!F27+'Buget Comp 2'!F27+'Buget Comp 3'!F27+'Buget Comp 4'!F27+'Buget Comp 5'!F27+'Buget Comp 6'!F27+'Buget Comp 7'!F27+'Buget Comp 8'!F27+'Buget Comp 9'!F27+'Buget Comp 10'!F27</f>
        <v>0</v>
      </c>
      <c r="G27" s="21">
        <f>'Buget Comp 1'!G27+'Buget Comp 2'!G27+'Buget Comp 3'!G27+'Buget Comp 4'!G27+'Buget Comp 5'!G27+'Buget Comp 6'!G27+'Buget Comp 7'!G27+'Buget Comp 8'!G27+'Buget Comp 9'!G27+'Buget Comp 10'!G27</f>
        <v>0</v>
      </c>
      <c r="H27" s="7">
        <f t="shared" si="8"/>
        <v>0</v>
      </c>
      <c r="I27" s="7">
        <f t="shared" si="7"/>
        <v>0</v>
      </c>
      <c r="J27" s="32" t="s">
        <v>155</v>
      </c>
    </row>
    <row r="28" spans="1:10" ht="26">
      <c r="A28" s="25" t="s">
        <v>91</v>
      </c>
      <c r="B28" s="11" t="s">
        <v>90</v>
      </c>
      <c r="C28" s="21">
        <f>'Buget Comp 1'!C28+'Buget Comp 2'!C28+'Buget Comp 3'!C28+'Buget Comp 4'!C28+'Buget Comp 5'!C28+'Buget Comp 6'!C28+'Buget Comp 7'!C28+'Buget Comp 8'!C28+'Buget Comp 9'!C28+'Buget Comp 10'!C28</f>
        <v>0</v>
      </c>
      <c r="D28" s="21">
        <f>'Buget Comp 1'!D28+'Buget Comp 2'!D28+'Buget Comp 3'!D28+'Buget Comp 4'!D28+'Buget Comp 5'!D28+'Buget Comp 6'!D28+'Buget Comp 7'!D28+'Buget Comp 8'!D28+'Buget Comp 9'!D28+'Buget Comp 10'!D28</f>
        <v>0</v>
      </c>
      <c r="E28" s="7">
        <f t="shared" si="5"/>
        <v>0</v>
      </c>
      <c r="F28" s="21">
        <f>'Buget Comp 1'!F28+'Buget Comp 2'!F28+'Buget Comp 3'!F28+'Buget Comp 4'!F28+'Buget Comp 5'!F28+'Buget Comp 6'!F28+'Buget Comp 7'!F28+'Buget Comp 8'!F28+'Buget Comp 9'!F28+'Buget Comp 10'!F28</f>
        <v>0</v>
      </c>
      <c r="G28" s="21">
        <f>'Buget Comp 1'!G28+'Buget Comp 2'!G28+'Buget Comp 3'!G28+'Buget Comp 4'!G28+'Buget Comp 5'!G28+'Buget Comp 6'!G28+'Buget Comp 7'!G28+'Buget Comp 8'!G28+'Buget Comp 9'!G28+'Buget Comp 10'!G28</f>
        <v>0</v>
      </c>
      <c r="H28" s="7">
        <f t="shared" si="8"/>
        <v>0</v>
      </c>
      <c r="I28" s="7">
        <f t="shared" si="7"/>
        <v>0</v>
      </c>
      <c r="J28" s="32" t="s">
        <v>155</v>
      </c>
    </row>
    <row r="29" spans="1:10" ht="26">
      <c r="A29" s="25" t="s">
        <v>92</v>
      </c>
      <c r="B29" s="11" t="s">
        <v>93</v>
      </c>
      <c r="C29" s="21">
        <f>'Buget Comp 1'!C29+'Buget Comp 2'!C29+'Buget Comp 3'!C29+'Buget Comp 4'!C29+'Buget Comp 5'!C29+'Buget Comp 6'!C29+'Buget Comp 7'!C29+'Buget Comp 8'!C29+'Buget Comp 9'!C29+'Buget Comp 10'!C29</f>
        <v>0</v>
      </c>
      <c r="D29" s="21">
        <f>'Buget Comp 1'!D29+'Buget Comp 2'!D29+'Buget Comp 3'!D29+'Buget Comp 4'!D29+'Buget Comp 5'!D29+'Buget Comp 6'!D29+'Buget Comp 7'!D29+'Buget Comp 8'!D29+'Buget Comp 9'!D29+'Buget Comp 10'!D29</f>
        <v>0</v>
      </c>
      <c r="E29" s="7">
        <f t="shared" si="5"/>
        <v>0</v>
      </c>
      <c r="F29" s="21">
        <f>'Buget Comp 1'!F29+'Buget Comp 2'!F29+'Buget Comp 3'!F29+'Buget Comp 4'!F29+'Buget Comp 5'!F29+'Buget Comp 6'!F29+'Buget Comp 7'!F29+'Buget Comp 8'!F29+'Buget Comp 9'!F29+'Buget Comp 10'!F29</f>
        <v>0</v>
      </c>
      <c r="G29" s="21">
        <f>'Buget Comp 1'!G29+'Buget Comp 2'!G29+'Buget Comp 3'!G29+'Buget Comp 4'!G29+'Buget Comp 5'!G29+'Buget Comp 6'!G29+'Buget Comp 7'!G29+'Buget Comp 8'!G29+'Buget Comp 9'!G29+'Buget Comp 10'!G29</f>
        <v>0</v>
      </c>
      <c r="H29" s="7">
        <f t="shared" si="8"/>
        <v>0</v>
      </c>
      <c r="I29" s="7">
        <f t="shared" si="7"/>
        <v>0</v>
      </c>
      <c r="J29" s="32" t="s">
        <v>155</v>
      </c>
    </row>
    <row r="30" spans="1:10" ht="26">
      <c r="A30" s="25" t="s">
        <v>94</v>
      </c>
      <c r="B30" s="11" t="s">
        <v>95</v>
      </c>
      <c r="C30" s="21">
        <f>'Buget Comp 1'!C30+'Buget Comp 2'!C30+'Buget Comp 3'!C30+'Buget Comp 4'!C30+'Buget Comp 5'!C30+'Buget Comp 6'!C30+'Buget Comp 7'!C30+'Buget Comp 8'!C30+'Buget Comp 9'!C30+'Buget Comp 10'!C30</f>
        <v>0</v>
      </c>
      <c r="D30" s="21">
        <f>'Buget Comp 1'!D30+'Buget Comp 2'!D30+'Buget Comp 3'!D30+'Buget Comp 4'!D30+'Buget Comp 5'!D30+'Buget Comp 6'!D30+'Buget Comp 7'!D30+'Buget Comp 8'!D30+'Buget Comp 9'!D30+'Buget Comp 10'!D30</f>
        <v>0</v>
      </c>
      <c r="E30" s="7">
        <f t="shared" si="5"/>
        <v>0</v>
      </c>
      <c r="F30" s="21">
        <f>'Buget Comp 1'!F30+'Buget Comp 2'!F30+'Buget Comp 3'!F30+'Buget Comp 4'!F30+'Buget Comp 5'!F30+'Buget Comp 6'!F30+'Buget Comp 7'!F30+'Buget Comp 8'!F30+'Buget Comp 9'!F30+'Buget Comp 10'!F30</f>
        <v>0</v>
      </c>
      <c r="G30" s="21">
        <f>'Buget Comp 1'!G30+'Buget Comp 2'!G30+'Buget Comp 3'!G30+'Buget Comp 4'!G30+'Buget Comp 5'!G30+'Buget Comp 6'!G30+'Buget Comp 7'!G30+'Buget Comp 8'!G30+'Buget Comp 9'!G30+'Buget Comp 10'!G30</f>
        <v>0</v>
      </c>
      <c r="H30" s="7">
        <f t="shared" si="8"/>
        <v>0</v>
      </c>
      <c r="I30" s="7">
        <f t="shared" si="7"/>
        <v>0</v>
      </c>
      <c r="J30" s="32" t="s">
        <v>155</v>
      </c>
    </row>
    <row r="31" spans="1:10">
      <c r="A31" s="25" t="s">
        <v>96</v>
      </c>
      <c r="B31" s="11" t="s">
        <v>97</v>
      </c>
      <c r="C31" s="21">
        <f>'Buget Comp 1'!C31+'Buget Comp 2'!C31+'Buget Comp 3'!C31+'Buget Comp 4'!C31+'Buget Comp 5'!C31+'Buget Comp 6'!C31+'Buget Comp 7'!C31+'Buget Comp 8'!C31+'Buget Comp 9'!C31+'Buget Comp 10'!C31</f>
        <v>0</v>
      </c>
      <c r="D31" s="21">
        <f>'Buget Comp 1'!D31+'Buget Comp 2'!D31+'Buget Comp 3'!D31+'Buget Comp 4'!D31+'Buget Comp 5'!D31+'Buget Comp 6'!D31+'Buget Comp 7'!D31+'Buget Comp 8'!D31+'Buget Comp 9'!D31+'Buget Comp 10'!D31</f>
        <v>0</v>
      </c>
      <c r="E31" s="7">
        <f t="shared" si="5"/>
        <v>0</v>
      </c>
      <c r="F31" s="21">
        <f>'Buget Comp 1'!F31+'Buget Comp 2'!F31+'Buget Comp 3'!F31+'Buget Comp 4'!F31+'Buget Comp 5'!F31+'Buget Comp 6'!F31+'Buget Comp 7'!F31+'Buget Comp 8'!F31+'Buget Comp 9'!F31+'Buget Comp 10'!F31</f>
        <v>0</v>
      </c>
      <c r="G31" s="21">
        <f>'Buget Comp 1'!G31+'Buget Comp 2'!G31+'Buget Comp 3'!G31+'Buget Comp 4'!G31+'Buget Comp 5'!G31+'Buget Comp 6'!G31+'Buget Comp 7'!G31+'Buget Comp 8'!G31+'Buget Comp 9'!G31+'Buget Comp 10'!G31</f>
        <v>0</v>
      </c>
      <c r="H31" s="7">
        <f t="shared" si="8"/>
        <v>0</v>
      </c>
      <c r="I31" s="7">
        <f t="shared" si="7"/>
        <v>0</v>
      </c>
      <c r="J31" s="32" t="s">
        <v>155</v>
      </c>
    </row>
    <row r="32" spans="1:10" ht="26">
      <c r="A32" s="25" t="s">
        <v>75</v>
      </c>
      <c r="B32" s="11" t="s">
        <v>136</v>
      </c>
      <c r="C32" s="21">
        <f>'Buget Comp 1'!C32+'Buget Comp 2'!C32+'Buget Comp 3'!C32+'Buget Comp 4'!C32+'Buget Comp 5'!C32+'Buget Comp 6'!C32+'Buget Comp 7'!C32+'Buget Comp 8'!C32+'Buget Comp 9'!C32+'Buget Comp 10'!C32</f>
        <v>0</v>
      </c>
      <c r="D32" s="21">
        <f>'Buget Comp 1'!D32+'Buget Comp 2'!D32+'Buget Comp 3'!D32+'Buget Comp 4'!D32+'Buget Comp 5'!D32+'Buget Comp 6'!D32+'Buget Comp 7'!D32+'Buget Comp 8'!D32+'Buget Comp 9'!D32+'Buget Comp 10'!D32</f>
        <v>0</v>
      </c>
      <c r="E32" s="7">
        <f t="shared" si="5"/>
        <v>0</v>
      </c>
      <c r="F32" s="21">
        <f>'Buget Comp 1'!F32+'Buget Comp 2'!F32+'Buget Comp 3'!F32+'Buget Comp 4'!F32+'Buget Comp 5'!F32+'Buget Comp 6'!F32+'Buget Comp 7'!F32+'Buget Comp 8'!F32+'Buget Comp 9'!F32+'Buget Comp 10'!F32</f>
        <v>0</v>
      </c>
      <c r="G32" s="21">
        <f>'Buget Comp 1'!G32+'Buget Comp 2'!G32+'Buget Comp 3'!G32+'Buget Comp 4'!G32+'Buget Comp 5'!G32+'Buget Comp 6'!G32+'Buget Comp 7'!G32+'Buget Comp 8'!G32+'Buget Comp 9'!G32+'Buget Comp 10'!G32</f>
        <v>0</v>
      </c>
      <c r="H32" s="7">
        <f t="shared" si="8"/>
        <v>0</v>
      </c>
      <c r="I32" s="7">
        <f t="shared" si="7"/>
        <v>0</v>
      </c>
      <c r="J32" s="31" t="s">
        <v>156</v>
      </c>
    </row>
    <row r="33" spans="1:10">
      <c r="A33" s="25" t="s">
        <v>76</v>
      </c>
      <c r="B33" s="11" t="s">
        <v>28</v>
      </c>
      <c r="C33" s="7">
        <f>C34+C35</f>
        <v>0</v>
      </c>
      <c r="D33" s="7">
        <f>D34+D35</f>
        <v>0</v>
      </c>
      <c r="E33" s="7">
        <f t="shared" si="5"/>
        <v>0</v>
      </c>
      <c r="F33" s="7">
        <f>F34+F35</f>
        <v>0</v>
      </c>
      <c r="G33" s="7">
        <f>G34+G35</f>
        <v>0</v>
      </c>
      <c r="H33" s="7">
        <f t="shared" si="8"/>
        <v>0</v>
      </c>
      <c r="I33" s="7">
        <f t="shared" si="7"/>
        <v>0</v>
      </c>
      <c r="J33" s="32"/>
    </row>
    <row r="34" spans="1:10" ht="26">
      <c r="A34" s="25" t="s">
        <v>137</v>
      </c>
      <c r="B34" s="11" t="s">
        <v>138</v>
      </c>
      <c r="C34" s="21">
        <f>'Buget Comp 1'!C34+'Buget Comp 2'!C34+'Buget Comp 3'!C34+'Buget Comp 4'!C34+'Buget Comp 5'!C34+'Buget Comp 6'!C34+'Buget Comp 7'!C34+'Buget Comp 8'!C34+'Buget Comp 9'!C34+'Buget Comp 10'!C34</f>
        <v>0</v>
      </c>
      <c r="D34" s="21">
        <f>'Buget Comp 1'!D34+'Buget Comp 2'!D34+'Buget Comp 3'!D34+'Buget Comp 4'!D34+'Buget Comp 5'!D34+'Buget Comp 6'!D34+'Buget Comp 7'!D34+'Buget Comp 8'!D34+'Buget Comp 9'!D34+'Buget Comp 10'!D34</f>
        <v>0</v>
      </c>
      <c r="E34" s="7">
        <f t="shared" si="5"/>
        <v>0</v>
      </c>
      <c r="F34" s="21">
        <f>'Buget Comp 1'!F34+'Buget Comp 2'!F34+'Buget Comp 3'!F34+'Buget Comp 4'!F34+'Buget Comp 5'!F34+'Buget Comp 6'!F34+'Buget Comp 7'!F34+'Buget Comp 8'!F34+'Buget Comp 9'!F34+'Buget Comp 10'!F34</f>
        <v>0</v>
      </c>
      <c r="G34" s="21">
        <f>'Buget Comp 1'!G34+'Buget Comp 2'!G34+'Buget Comp 3'!G34+'Buget Comp 4'!G34+'Buget Comp 5'!G34+'Buget Comp 6'!G34+'Buget Comp 7'!G34+'Buget Comp 8'!G34+'Buget Comp 9'!G34+'Buget Comp 10'!G34</f>
        <v>0</v>
      </c>
      <c r="H34" s="7">
        <f t="shared" si="8"/>
        <v>0</v>
      </c>
      <c r="I34" s="7">
        <f t="shared" si="7"/>
        <v>0</v>
      </c>
      <c r="J34" s="31" t="s">
        <v>156</v>
      </c>
    </row>
    <row r="35" spans="1:10" ht="26">
      <c r="A35" s="25" t="s">
        <v>98</v>
      </c>
      <c r="B35" s="11" t="s">
        <v>99</v>
      </c>
      <c r="C35" s="21">
        <f>'Buget Comp 1'!C35+'Buget Comp 2'!C35+'Buget Comp 3'!C35+'Buget Comp 4'!C35+'Buget Comp 5'!C35+'Buget Comp 6'!C35+'Buget Comp 7'!C35+'Buget Comp 8'!C35+'Buget Comp 9'!C35+'Buget Comp 10'!C35</f>
        <v>0</v>
      </c>
      <c r="D35" s="21">
        <f>'Buget Comp 1'!D35+'Buget Comp 2'!D35+'Buget Comp 3'!D35+'Buget Comp 4'!D35+'Buget Comp 5'!D35+'Buget Comp 6'!D35+'Buget Comp 7'!D35+'Buget Comp 8'!D35+'Buget Comp 9'!D35+'Buget Comp 10'!D35</f>
        <v>0</v>
      </c>
      <c r="E35" s="7">
        <f t="shared" si="5"/>
        <v>0</v>
      </c>
      <c r="F35" s="21">
        <f>'Buget Comp 1'!F35+'Buget Comp 2'!F35+'Buget Comp 3'!F35+'Buget Comp 4'!F35+'Buget Comp 5'!F35+'Buget Comp 6'!F35+'Buget Comp 7'!F35+'Buget Comp 8'!F35+'Buget Comp 9'!F35+'Buget Comp 10'!F35</f>
        <v>0</v>
      </c>
      <c r="G35" s="21">
        <f>'Buget Comp 1'!G35+'Buget Comp 2'!G35+'Buget Comp 3'!G35+'Buget Comp 4'!G35+'Buget Comp 5'!G35+'Buget Comp 6'!G35+'Buget Comp 7'!G35+'Buget Comp 8'!G35+'Buget Comp 9'!G35+'Buget Comp 10'!G35</f>
        <v>0</v>
      </c>
      <c r="H35" s="7">
        <f t="shared" si="8"/>
        <v>0</v>
      </c>
      <c r="I35" s="7">
        <f t="shared" si="7"/>
        <v>0</v>
      </c>
      <c r="J35" s="31" t="s">
        <v>156</v>
      </c>
    </row>
    <row r="36" spans="1:10">
      <c r="A36" s="25" t="s">
        <v>100</v>
      </c>
      <c r="B36" s="11" t="s">
        <v>29</v>
      </c>
      <c r="C36" s="7">
        <f>C37+C40+C41</f>
        <v>0</v>
      </c>
      <c r="D36" s="7">
        <f>D37+D40+D41</f>
        <v>0</v>
      </c>
      <c r="E36" s="7">
        <f t="shared" si="5"/>
        <v>0</v>
      </c>
      <c r="F36" s="7">
        <f>F37+F40+F41</f>
        <v>0</v>
      </c>
      <c r="G36" s="7">
        <f>G37+G40+G41</f>
        <v>0</v>
      </c>
      <c r="H36" s="7">
        <f t="shared" si="8"/>
        <v>0</v>
      </c>
      <c r="I36" s="7">
        <f t="shared" si="7"/>
        <v>0</v>
      </c>
      <c r="J36" s="32"/>
    </row>
    <row r="37" spans="1:10">
      <c r="A37" s="25" t="s">
        <v>101</v>
      </c>
      <c r="B37" s="11" t="s">
        <v>102</v>
      </c>
      <c r="C37" s="7">
        <f>C38+C39</f>
        <v>0</v>
      </c>
      <c r="D37" s="7">
        <f>D38+D39</f>
        <v>0</v>
      </c>
      <c r="E37" s="7">
        <f t="shared" si="5"/>
        <v>0</v>
      </c>
      <c r="F37" s="7">
        <f>F38+F39</f>
        <v>0</v>
      </c>
      <c r="G37" s="7">
        <f>G38+G39</f>
        <v>0</v>
      </c>
      <c r="H37" s="7">
        <f t="shared" si="8"/>
        <v>0</v>
      </c>
      <c r="I37" s="7">
        <f t="shared" si="7"/>
        <v>0</v>
      </c>
      <c r="J37" s="32"/>
    </row>
    <row r="38" spans="1:10">
      <c r="A38" s="25" t="s">
        <v>103</v>
      </c>
      <c r="B38" s="11" t="s">
        <v>104</v>
      </c>
      <c r="C38" s="21">
        <f>'Buget Comp 1'!C38+'Buget Comp 2'!C38+'Buget Comp 3'!C38+'Buget Comp 4'!C38+'Buget Comp 5'!C38+'Buget Comp 6'!C38+'Buget Comp 7'!C38+'Buget Comp 8'!C38+'Buget Comp 9'!C38+'Buget Comp 10'!C38</f>
        <v>0</v>
      </c>
      <c r="D38" s="21">
        <f>'Buget Comp 1'!D38+'Buget Comp 2'!D38+'Buget Comp 3'!D38+'Buget Comp 4'!D38+'Buget Comp 5'!D38+'Buget Comp 6'!D38+'Buget Comp 7'!D38+'Buget Comp 8'!D38+'Buget Comp 9'!D38+'Buget Comp 10'!D38</f>
        <v>0</v>
      </c>
      <c r="E38" s="7">
        <f t="shared" si="5"/>
        <v>0</v>
      </c>
      <c r="F38" s="21">
        <f>'Buget Comp 1'!F38+'Buget Comp 2'!F38+'Buget Comp 3'!F38+'Buget Comp 4'!F38+'Buget Comp 5'!F38+'Buget Comp 6'!F38+'Buget Comp 7'!F38+'Buget Comp 8'!F38+'Buget Comp 9'!F38+'Buget Comp 10'!F38</f>
        <v>0</v>
      </c>
      <c r="G38" s="21">
        <f>'Buget Comp 1'!G38+'Buget Comp 2'!G38+'Buget Comp 3'!G38+'Buget Comp 4'!G38+'Buget Comp 5'!G38+'Buget Comp 6'!G38+'Buget Comp 7'!G38+'Buget Comp 8'!G38+'Buget Comp 9'!G38+'Buget Comp 10'!G38</f>
        <v>0</v>
      </c>
      <c r="H38" s="7">
        <f t="shared" si="8"/>
        <v>0</v>
      </c>
      <c r="I38" s="7">
        <f t="shared" si="7"/>
        <v>0</v>
      </c>
      <c r="J38" s="32" t="s">
        <v>155</v>
      </c>
    </row>
    <row r="39" spans="1:10" ht="39">
      <c r="A39" s="25" t="s">
        <v>105</v>
      </c>
      <c r="B39" s="11" t="s">
        <v>106</v>
      </c>
      <c r="C39" s="21">
        <f>'Buget Comp 1'!C39+'Buget Comp 2'!C39+'Buget Comp 3'!C39+'Buget Comp 4'!C39+'Buget Comp 5'!C39+'Buget Comp 6'!C39+'Buget Comp 7'!C39+'Buget Comp 8'!C39+'Buget Comp 9'!C39+'Buget Comp 10'!C39</f>
        <v>0</v>
      </c>
      <c r="D39" s="21">
        <f>'Buget Comp 1'!D39+'Buget Comp 2'!D39+'Buget Comp 3'!D39+'Buget Comp 4'!D39+'Buget Comp 5'!D39+'Buget Comp 6'!D39+'Buget Comp 7'!D39+'Buget Comp 8'!D39+'Buget Comp 9'!D39+'Buget Comp 10'!D39</f>
        <v>0</v>
      </c>
      <c r="E39" s="7">
        <f t="shared" si="5"/>
        <v>0</v>
      </c>
      <c r="F39" s="21">
        <f>'Buget Comp 1'!F39+'Buget Comp 2'!F39+'Buget Comp 3'!F39+'Buget Comp 4'!F39+'Buget Comp 5'!F39+'Buget Comp 6'!F39+'Buget Comp 7'!F39+'Buget Comp 8'!F39+'Buget Comp 9'!F39+'Buget Comp 10'!F39</f>
        <v>0</v>
      </c>
      <c r="G39" s="21">
        <f>'Buget Comp 1'!G39+'Buget Comp 2'!G39+'Buget Comp 3'!G39+'Buget Comp 4'!G39+'Buget Comp 5'!G39+'Buget Comp 6'!G39+'Buget Comp 7'!G39+'Buget Comp 8'!G39+'Buget Comp 9'!G39+'Buget Comp 10'!G39</f>
        <v>0</v>
      </c>
      <c r="H39" s="7">
        <f t="shared" si="8"/>
        <v>0</v>
      </c>
      <c r="I39" s="7">
        <f t="shared" si="7"/>
        <v>0</v>
      </c>
      <c r="J39" s="32" t="s">
        <v>155</v>
      </c>
    </row>
    <row r="40" spans="1:10">
      <c r="A40" s="25" t="s">
        <v>107</v>
      </c>
      <c r="B40" s="11" t="s">
        <v>108</v>
      </c>
      <c r="C40" s="21">
        <f>'Buget Comp 1'!C40+'Buget Comp 2'!C40+'Buget Comp 3'!C40+'Buget Comp 4'!C40+'Buget Comp 5'!C40+'Buget Comp 6'!C40+'Buget Comp 7'!C40+'Buget Comp 8'!C40+'Buget Comp 9'!C40+'Buget Comp 10'!C40</f>
        <v>0</v>
      </c>
      <c r="D40" s="21">
        <f>'Buget Comp 1'!D40+'Buget Comp 2'!D40+'Buget Comp 3'!D40+'Buget Comp 4'!D40+'Buget Comp 5'!D40+'Buget Comp 6'!D40+'Buget Comp 7'!D40+'Buget Comp 8'!D40+'Buget Comp 9'!D40+'Buget Comp 10'!D40</f>
        <v>0</v>
      </c>
      <c r="E40" s="7">
        <f t="shared" si="5"/>
        <v>0</v>
      </c>
      <c r="F40" s="21">
        <f>'Buget Comp 1'!F40+'Buget Comp 2'!F40+'Buget Comp 3'!F40+'Buget Comp 4'!F40+'Buget Comp 5'!F40+'Buget Comp 6'!F40+'Buget Comp 7'!F40+'Buget Comp 8'!F40+'Buget Comp 9'!F40+'Buget Comp 10'!F40</f>
        <v>0</v>
      </c>
      <c r="G40" s="21">
        <f>'Buget Comp 1'!G40+'Buget Comp 2'!G40+'Buget Comp 3'!G40+'Buget Comp 4'!G40+'Buget Comp 5'!G40+'Buget Comp 6'!G40+'Buget Comp 7'!G40+'Buget Comp 8'!G40+'Buget Comp 9'!G40+'Buget Comp 10'!G40</f>
        <v>0</v>
      </c>
      <c r="H40" s="7">
        <f t="shared" si="8"/>
        <v>0</v>
      </c>
      <c r="I40" s="7">
        <f t="shared" si="7"/>
        <v>0</v>
      </c>
      <c r="J40" s="32" t="s">
        <v>155</v>
      </c>
    </row>
    <row r="41" spans="1:10" ht="39">
      <c r="A41" s="25" t="s">
        <v>206</v>
      </c>
      <c r="B41" s="11" t="s">
        <v>207</v>
      </c>
      <c r="C41" s="21">
        <f>'Buget Comp 1'!C41+'Buget Comp 2'!C41+'Buget Comp 3'!C41+'Buget Comp 4'!C41+'Buget Comp 5'!C41+'Buget Comp 6'!C41+'Buget Comp 7'!C41+'Buget Comp 8'!C41+'Buget Comp 9'!C41+'Buget Comp 10'!C41</f>
        <v>0</v>
      </c>
      <c r="D41" s="21">
        <f>'Buget Comp 1'!D41+'Buget Comp 2'!D41+'Buget Comp 3'!D41+'Buget Comp 4'!D41+'Buget Comp 5'!D41+'Buget Comp 6'!D41+'Buget Comp 7'!D41+'Buget Comp 8'!D41+'Buget Comp 9'!D41+'Buget Comp 10'!D41</f>
        <v>0</v>
      </c>
      <c r="E41" s="7">
        <f t="shared" ref="E41" si="9">C41+D41</f>
        <v>0</v>
      </c>
      <c r="F41" s="21">
        <f>'Buget Comp 1'!F41+'Buget Comp 2'!F41+'Buget Comp 3'!F41+'Buget Comp 4'!F41+'Buget Comp 5'!F41+'Buget Comp 6'!F41+'Buget Comp 7'!F41+'Buget Comp 8'!F41+'Buget Comp 9'!F41+'Buget Comp 10'!F41</f>
        <v>0</v>
      </c>
      <c r="G41" s="21">
        <f>'Buget Comp 1'!G41+'Buget Comp 2'!G41+'Buget Comp 3'!G41+'Buget Comp 4'!G41+'Buget Comp 5'!G41+'Buget Comp 6'!G41+'Buget Comp 7'!G41+'Buget Comp 8'!G41+'Buget Comp 9'!G41+'Buget Comp 10'!G41</f>
        <v>0</v>
      </c>
      <c r="H41" s="7">
        <f t="shared" ref="H41" si="10">F41+G41</f>
        <v>0</v>
      </c>
      <c r="I41" s="7">
        <f t="shared" ref="I41" si="11">E41+H41</f>
        <v>0</v>
      </c>
      <c r="J41" s="32" t="s">
        <v>155</v>
      </c>
    </row>
    <row r="42" spans="1:10" s="13" customFormat="1">
      <c r="A42" s="27"/>
      <c r="B42" s="9" t="s">
        <v>35</v>
      </c>
      <c r="C42" s="10">
        <f>C18+C22+C23+C24+C25+C32+C33+C36</f>
        <v>0</v>
      </c>
      <c r="D42" s="10">
        <f>D18+D22+D23+D24+D25+D32+D33+D36</f>
        <v>0</v>
      </c>
      <c r="E42" s="10">
        <f>C42+D42</f>
        <v>0</v>
      </c>
      <c r="F42" s="10">
        <f>F18+F22+F23+F24+F25+F32+F33+F36</f>
        <v>0</v>
      </c>
      <c r="G42" s="10">
        <f>G18+G22+G23+G24+G25+G32+G33+G36</f>
        <v>0</v>
      </c>
      <c r="H42" s="10">
        <f>F42+G42</f>
        <v>0</v>
      </c>
      <c r="I42" s="10">
        <f>E42+H42</f>
        <v>0</v>
      </c>
      <c r="J42" s="33"/>
    </row>
    <row r="43" spans="1:10">
      <c r="A43" s="28" t="s">
        <v>36</v>
      </c>
      <c r="B43" s="62" t="s">
        <v>37</v>
      </c>
      <c r="C43" s="64"/>
      <c r="D43" s="64"/>
      <c r="E43" s="64"/>
      <c r="F43" s="64"/>
      <c r="G43" s="64"/>
      <c r="H43" s="64"/>
      <c r="I43" s="64"/>
      <c r="J43" s="34"/>
    </row>
    <row r="44" spans="1:10">
      <c r="A44" s="25" t="s">
        <v>39</v>
      </c>
      <c r="B44" s="11" t="s">
        <v>38</v>
      </c>
      <c r="C44" s="21">
        <f>'Buget Comp 1'!C44+'Buget Comp 2'!C44+'Buget Comp 3'!C44+'Buget Comp 4'!C44+'Buget Comp 5'!C44+'Buget Comp 6'!C44+'Buget Comp 7'!C44+'Buget Comp 8'!C44+'Buget Comp 9'!C44+'Buget Comp 10'!C44</f>
        <v>0</v>
      </c>
      <c r="D44" s="21">
        <f>'Buget Comp 1'!D44+'Buget Comp 2'!D44+'Buget Comp 3'!D44+'Buget Comp 4'!D44+'Buget Comp 5'!D44+'Buget Comp 6'!D44+'Buget Comp 7'!D44+'Buget Comp 8'!D44+'Buget Comp 9'!D44+'Buget Comp 10'!D44</f>
        <v>0</v>
      </c>
      <c r="E44" s="7">
        <f t="shared" ref="E44:E52" si="12">C44+D44</f>
        <v>0</v>
      </c>
      <c r="F44" s="21">
        <f>'Buget Comp 1'!F44+'Buget Comp 2'!F44+'Buget Comp 3'!F44+'Buget Comp 4'!F44+'Buget Comp 5'!F44+'Buget Comp 6'!F44+'Buget Comp 7'!F44+'Buget Comp 8'!F44+'Buget Comp 9'!F44+'Buget Comp 10'!F44</f>
        <v>0</v>
      </c>
      <c r="G44" s="21">
        <f>'Buget Comp 1'!G44+'Buget Comp 2'!G44+'Buget Comp 3'!G44+'Buget Comp 4'!G44+'Buget Comp 5'!G44+'Buget Comp 6'!G44+'Buget Comp 7'!G44+'Buget Comp 8'!G44+'Buget Comp 9'!G44+'Buget Comp 10'!G44</f>
        <v>0</v>
      </c>
      <c r="H44" s="7">
        <f t="shared" ref="H44:H52" si="13">F44+G44</f>
        <v>0</v>
      </c>
      <c r="I44" s="7">
        <f t="shared" ref="I44:I52" si="14">E44+H44</f>
        <v>0</v>
      </c>
      <c r="J44" s="32" t="s">
        <v>154</v>
      </c>
    </row>
    <row r="45" spans="1:10">
      <c r="A45" s="25" t="s">
        <v>40</v>
      </c>
      <c r="B45" s="11" t="s">
        <v>109</v>
      </c>
      <c r="C45" s="21">
        <f>'Buget Comp 1'!C45+'Buget Comp 2'!C45+'Buget Comp 3'!C45+'Buget Comp 4'!C45+'Buget Comp 5'!C45+'Buget Comp 6'!C45+'Buget Comp 7'!C45+'Buget Comp 8'!C45+'Buget Comp 9'!C45+'Buget Comp 10'!C45</f>
        <v>0</v>
      </c>
      <c r="D45" s="21">
        <f>'Buget Comp 1'!D45+'Buget Comp 2'!D45+'Buget Comp 3'!D45+'Buget Comp 4'!D45+'Buget Comp 5'!D45+'Buget Comp 6'!D45+'Buget Comp 7'!D45+'Buget Comp 8'!D45+'Buget Comp 9'!D45+'Buget Comp 10'!D45</f>
        <v>0</v>
      </c>
      <c r="E45" s="7">
        <f t="shared" si="12"/>
        <v>0</v>
      </c>
      <c r="F45" s="21">
        <f>'Buget Comp 1'!F45+'Buget Comp 2'!F45+'Buget Comp 3'!F45+'Buget Comp 4'!F45+'Buget Comp 5'!F45+'Buget Comp 6'!F45+'Buget Comp 7'!F45+'Buget Comp 8'!F45+'Buget Comp 9'!F45+'Buget Comp 10'!F45</f>
        <v>0</v>
      </c>
      <c r="G45" s="21">
        <f>'Buget Comp 1'!G45+'Buget Comp 2'!G45+'Buget Comp 3'!G45+'Buget Comp 4'!G45+'Buget Comp 5'!G45+'Buget Comp 6'!G45+'Buget Comp 7'!G45+'Buget Comp 8'!G45+'Buget Comp 9'!G45+'Buget Comp 10'!G45</f>
        <v>0</v>
      </c>
      <c r="H45" s="7">
        <f t="shared" si="13"/>
        <v>0</v>
      </c>
      <c r="I45" s="7">
        <f t="shared" si="14"/>
        <v>0</v>
      </c>
      <c r="J45" s="32" t="s">
        <v>154</v>
      </c>
    </row>
    <row r="46" spans="1:10" ht="26">
      <c r="A46" s="25" t="s">
        <v>41</v>
      </c>
      <c r="B46" s="11" t="s">
        <v>110</v>
      </c>
      <c r="C46" s="7">
        <f>C47+C48</f>
        <v>0</v>
      </c>
      <c r="D46" s="7">
        <f>D47+D48</f>
        <v>0</v>
      </c>
      <c r="E46" s="7">
        <f t="shared" si="12"/>
        <v>0</v>
      </c>
      <c r="F46" s="7">
        <f>F47+F48</f>
        <v>0</v>
      </c>
      <c r="G46" s="7">
        <f>G47+G48</f>
        <v>0</v>
      </c>
      <c r="H46" s="7">
        <f t="shared" si="13"/>
        <v>0</v>
      </c>
      <c r="I46" s="7">
        <f t="shared" si="14"/>
        <v>0</v>
      </c>
      <c r="J46" s="32"/>
    </row>
    <row r="47" spans="1:10" ht="26">
      <c r="A47" s="25" t="s">
        <v>111</v>
      </c>
      <c r="B47" s="11" t="s">
        <v>110</v>
      </c>
      <c r="C47" s="21">
        <f>'Buget Comp 1'!C47+'Buget Comp 2'!C47+'Buget Comp 3'!C47+'Buget Comp 4'!C47+'Buget Comp 5'!C47+'Buget Comp 6'!C47+'Buget Comp 7'!C47+'Buget Comp 8'!C47+'Buget Comp 9'!C47+'Buget Comp 10'!C47</f>
        <v>0</v>
      </c>
      <c r="D47" s="21">
        <f>'Buget Comp 1'!D47+'Buget Comp 2'!D47+'Buget Comp 3'!D47+'Buget Comp 4'!D47+'Buget Comp 5'!D47+'Buget Comp 6'!D47+'Buget Comp 7'!D47+'Buget Comp 8'!D47+'Buget Comp 9'!D47+'Buget Comp 10'!D47</f>
        <v>0</v>
      </c>
      <c r="E47" s="7">
        <f t="shared" si="12"/>
        <v>0</v>
      </c>
      <c r="F47" s="21">
        <f>'Buget Comp 1'!F47+'Buget Comp 2'!F47+'Buget Comp 3'!F47+'Buget Comp 4'!F47+'Buget Comp 5'!F47+'Buget Comp 6'!F47+'Buget Comp 7'!F47+'Buget Comp 8'!F47+'Buget Comp 9'!F47+'Buget Comp 10'!F47</f>
        <v>0</v>
      </c>
      <c r="G47" s="21">
        <f>'Buget Comp 1'!G47+'Buget Comp 2'!G47+'Buget Comp 3'!G47+'Buget Comp 4'!G47+'Buget Comp 5'!G47+'Buget Comp 6'!G47+'Buget Comp 7'!G47+'Buget Comp 8'!G47+'Buget Comp 9'!G47+'Buget Comp 10'!G47</f>
        <v>0</v>
      </c>
      <c r="H47" s="7">
        <f t="shared" si="13"/>
        <v>0</v>
      </c>
      <c r="I47" s="7">
        <f t="shared" si="14"/>
        <v>0</v>
      </c>
      <c r="J47" s="32" t="s">
        <v>154</v>
      </c>
    </row>
    <row r="48" spans="1:10" ht="26">
      <c r="A48" s="25" t="s">
        <v>112</v>
      </c>
      <c r="B48" s="11" t="s">
        <v>146</v>
      </c>
      <c r="C48" s="21">
        <f>'Buget Comp 1'!C48+'Buget Comp 2'!C48+'Buget Comp 3'!C48+'Buget Comp 4'!C48+'Buget Comp 5'!C48+'Buget Comp 6'!C48+'Buget Comp 7'!C48+'Buget Comp 8'!C48+'Buget Comp 9'!C48+'Buget Comp 10'!C48</f>
        <v>0</v>
      </c>
      <c r="D48" s="21">
        <f>'Buget Comp 1'!D48+'Buget Comp 2'!D48+'Buget Comp 3'!D48+'Buget Comp 4'!D48+'Buget Comp 5'!D48+'Buget Comp 6'!D48+'Buget Comp 7'!D48+'Buget Comp 8'!D48+'Buget Comp 9'!D48+'Buget Comp 10'!D48</f>
        <v>0</v>
      </c>
      <c r="E48" s="7">
        <f t="shared" si="12"/>
        <v>0</v>
      </c>
      <c r="F48" s="21">
        <f>'Buget Comp 1'!F48+'Buget Comp 2'!F48+'Buget Comp 3'!F48+'Buget Comp 4'!F48+'Buget Comp 5'!F48+'Buget Comp 6'!F48+'Buget Comp 7'!F48+'Buget Comp 8'!F48+'Buget Comp 9'!F48+'Buget Comp 10'!F48</f>
        <v>0</v>
      </c>
      <c r="G48" s="21">
        <f>'Buget Comp 1'!G48+'Buget Comp 2'!G48+'Buget Comp 3'!G48+'Buget Comp 4'!G48+'Buget Comp 5'!G48+'Buget Comp 6'!G48+'Buget Comp 7'!G48+'Buget Comp 8'!G48+'Buget Comp 9'!G48+'Buget Comp 10'!G48</f>
        <v>0</v>
      </c>
      <c r="H48" s="7">
        <f t="shared" si="13"/>
        <v>0</v>
      </c>
      <c r="I48" s="7">
        <f t="shared" si="14"/>
        <v>0</v>
      </c>
      <c r="J48" s="32" t="s">
        <v>154</v>
      </c>
    </row>
    <row r="49" spans="1:10" ht="26">
      <c r="A49" s="25" t="s">
        <v>113</v>
      </c>
      <c r="B49" s="11" t="s">
        <v>114</v>
      </c>
      <c r="C49" s="21">
        <f>'Buget Comp 1'!C49+'Buget Comp 2'!C49+'Buget Comp 3'!C49+'Buget Comp 4'!C49+'Buget Comp 5'!C49+'Buget Comp 6'!C49+'Buget Comp 7'!C49+'Buget Comp 8'!C49+'Buget Comp 9'!C49+'Buget Comp 10'!C49</f>
        <v>0</v>
      </c>
      <c r="D49" s="21">
        <f>'Buget Comp 1'!D49+'Buget Comp 2'!D49+'Buget Comp 3'!D49+'Buget Comp 4'!D49+'Buget Comp 5'!D49+'Buget Comp 6'!D49+'Buget Comp 7'!D49+'Buget Comp 8'!D49+'Buget Comp 9'!D49+'Buget Comp 10'!D49</f>
        <v>0</v>
      </c>
      <c r="E49" s="7">
        <f t="shared" si="12"/>
        <v>0</v>
      </c>
      <c r="F49" s="21">
        <f>'Buget Comp 1'!F49+'Buget Comp 2'!F49+'Buget Comp 3'!F49+'Buget Comp 4'!F49+'Buget Comp 5'!F49+'Buget Comp 6'!F49+'Buget Comp 7'!F49+'Buget Comp 8'!F49+'Buget Comp 9'!F49+'Buget Comp 10'!F49</f>
        <v>0</v>
      </c>
      <c r="G49" s="21">
        <f>'Buget Comp 1'!G49+'Buget Comp 2'!G49+'Buget Comp 3'!G49+'Buget Comp 4'!G49+'Buget Comp 5'!G49+'Buget Comp 6'!G49+'Buget Comp 7'!G49+'Buget Comp 8'!G49+'Buget Comp 9'!G49+'Buget Comp 10'!G49</f>
        <v>0</v>
      </c>
      <c r="H49" s="7">
        <f t="shared" si="13"/>
        <v>0</v>
      </c>
      <c r="I49" s="7">
        <f t="shared" si="14"/>
        <v>0</v>
      </c>
      <c r="J49" s="31" t="s">
        <v>153</v>
      </c>
    </row>
    <row r="50" spans="1:10" ht="26">
      <c r="A50" s="25" t="s">
        <v>115</v>
      </c>
      <c r="B50" s="11" t="s">
        <v>116</v>
      </c>
      <c r="C50" s="21">
        <f>'Buget Comp 1'!C50+'Buget Comp 2'!C50+'Buget Comp 3'!C50+'Buget Comp 4'!C50+'Buget Comp 5'!C50+'Buget Comp 6'!C50+'Buget Comp 7'!C50+'Buget Comp 8'!C50+'Buget Comp 9'!C50+'Buget Comp 10'!C50</f>
        <v>0</v>
      </c>
      <c r="D50" s="21">
        <f>'Buget Comp 1'!D50+'Buget Comp 2'!D50+'Buget Comp 3'!D50+'Buget Comp 4'!D50+'Buget Comp 5'!D50+'Buget Comp 6'!D50+'Buget Comp 7'!D50+'Buget Comp 8'!D50+'Buget Comp 9'!D50+'Buget Comp 10'!D50</f>
        <v>0</v>
      </c>
      <c r="E50" s="7">
        <f t="shared" si="12"/>
        <v>0</v>
      </c>
      <c r="F50" s="21">
        <f>'Buget Comp 1'!F50+'Buget Comp 2'!F50+'Buget Comp 3'!F50+'Buget Comp 4'!F50+'Buget Comp 5'!F50+'Buget Comp 6'!F50+'Buget Comp 7'!F50+'Buget Comp 8'!F50+'Buget Comp 9'!F50+'Buget Comp 10'!F50</f>
        <v>0</v>
      </c>
      <c r="G50" s="21">
        <f>'Buget Comp 1'!G50+'Buget Comp 2'!G50+'Buget Comp 3'!G50+'Buget Comp 4'!G50+'Buget Comp 5'!G50+'Buget Comp 6'!G50+'Buget Comp 7'!G50+'Buget Comp 8'!G50+'Buget Comp 9'!G50+'Buget Comp 10'!G50</f>
        <v>0</v>
      </c>
      <c r="H50" s="7">
        <f t="shared" si="13"/>
        <v>0</v>
      </c>
      <c r="I50" s="7">
        <f t="shared" si="14"/>
        <v>0</v>
      </c>
      <c r="J50" s="31" t="s">
        <v>153</v>
      </c>
    </row>
    <row r="51" spans="1:10" ht="26">
      <c r="A51" s="25" t="s">
        <v>117</v>
      </c>
      <c r="B51" s="11" t="s">
        <v>118</v>
      </c>
      <c r="C51" s="21">
        <f>'Buget Comp 1'!C51+'Buget Comp 2'!C51+'Buget Comp 3'!C51+'Buget Comp 4'!C51+'Buget Comp 5'!C51+'Buget Comp 6'!C51+'Buget Comp 7'!C51+'Buget Comp 8'!C51+'Buget Comp 9'!C51+'Buget Comp 10'!C51</f>
        <v>0</v>
      </c>
      <c r="D51" s="21">
        <f>'Buget Comp 1'!D51+'Buget Comp 2'!D51+'Buget Comp 3'!D51+'Buget Comp 4'!D51+'Buget Comp 5'!D51+'Buget Comp 6'!D51+'Buget Comp 7'!D51+'Buget Comp 8'!D51+'Buget Comp 9'!D51+'Buget Comp 10'!D51</f>
        <v>0</v>
      </c>
      <c r="E51" s="7">
        <f t="shared" si="12"/>
        <v>0</v>
      </c>
      <c r="F51" s="21">
        <f>'Buget Comp 1'!F51+'Buget Comp 2'!F51+'Buget Comp 3'!F51+'Buget Comp 4'!F51+'Buget Comp 5'!F51+'Buget Comp 6'!F51+'Buget Comp 7'!F51+'Buget Comp 8'!F51+'Buget Comp 9'!F51+'Buget Comp 10'!F51</f>
        <v>0</v>
      </c>
      <c r="G51" s="21">
        <f>'Buget Comp 1'!G51+'Buget Comp 2'!G51+'Buget Comp 3'!G51+'Buget Comp 4'!G51+'Buget Comp 5'!G51+'Buget Comp 6'!G51+'Buget Comp 7'!G51+'Buget Comp 8'!G51+'Buget Comp 9'!G51+'Buget Comp 10'!G51</f>
        <v>0</v>
      </c>
      <c r="H51" s="7">
        <f t="shared" si="13"/>
        <v>0</v>
      </c>
      <c r="I51" s="7">
        <f t="shared" si="14"/>
        <v>0</v>
      </c>
      <c r="J51" s="31" t="s">
        <v>157</v>
      </c>
    </row>
    <row r="52" spans="1:10">
      <c r="A52" s="25" t="s">
        <v>148</v>
      </c>
      <c r="B52" s="11" t="s">
        <v>144</v>
      </c>
      <c r="C52" s="21">
        <f>'Buget Comp 1'!C52+'Buget Comp 2'!C52+'Buget Comp 3'!C52+'Buget Comp 4'!C52+'Buget Comp 5'!C52+'Buget Comp 6'!C52+'Buget Comp 7'!C52+'Buget Comp 8'!C52+'Buget Comp 9'!C52+'Buget Comp 10'!C52</f>
        <v>0</v>
      </c>
      <c r="D52" s="21">
        <f>'Buget Comp 1'!D52+'Buget Comp 2'!D52+'Buget Comp 3'!D52+'Buget Comp 4'!D52+'Buget Comp 5'!D52+'Buget Comp 6'!D52+'Buget Comp 7'!D52+'Buget Comp 8'!D52+'Buget Comp 9'!D52+'Buget Comp 10'!D52</f>
        <v>0</v>
      </c>
      <c r="E52" s="7">
        <f t="shared" si="12"/>
        <v>0</v>
      </c>
      <c r="F52" s="21">
        <f>'Buget Comp 1'!F52+'Buget Comp 2'!F52+'Buget Comp 3'!F52+'Buget Comp 4'!F52+'Buget Comp 5'!F52+'Buget Comp 6'!F52+'Buget Comp 7'!F52+'Buget Comp 8'!F52+'Buget Comp 9'!F52+'Buget Comp 10'!F52</f>
        <v>0</v>
      </c>
      <c r="G52" s="21">
        <f>'Buget Comp 1'!G52+'Buget Comp 2'!G52+'Buget Comp 3'!G52+'Buget Comp 4'!G52+'Buget Comp 5'!G52+'Buget Comp 6'!G52+'Buget Comp 7'!G52+'Buget Comp 8'!G52+'Buget Comp 9'!G52+'Buget Comp 10'!G52</f>
        <v>0</v>
      </c>
      <c r="H52" s="7">
        <f t="shared" si="13"/>
        <v>0</v>
      </c>
      <c r="I52" s="7">
        <f t="shared" si="14"/>
        <v>0</v>
      </c>
      <c r="J52" s="53"/>
    </row>
    <row r="53" spans="1:10">
      <c r="A53" s="29"/>
      <c r="B53" s="9" t="s">
        <v>42</v>
      </c>
      <c r="C53" s="10">
        <f>C44+C45+C46+C49+C50+C51+C52</f>
        <v>0</v>
      </c>
      <c r="D53" s="10">
        <f>D44+D45+D46+D49+D50+D51+D52</f>
        <v>0</v>
      </c>
      <c r="E53" s="10">
        <f>C53+D53</f>
        <v>0</v>
      </c>
      <c r="F53" s="10">
        <f>F44+F45+F46+F49+F50+F51+F52</f>
        <v>0</v>
      </c>
      <c r="G53" s="10">
        <f>G44+G45+G46+G49+G50+G51+G52</f>
        <v>0</v>
      </c>
      <c r="H53" s="10">
        <f>F53+G53</f>
        <v>0</v>
      </c>
      <c r="I53" s="10">
        <f>E53+H53</f>
        <v>0</v>
      </c>
      <c r="J53" s="33"/>
    </row>
    <row r="54" spans="1:10">
      <c r="A54" s="30" t="s">
        <v>43</v>
      </c>
      <c r="B54" s="62" t="s">
        <v>44</v>
      </c>
      <c r="C54" s="64"/>
      <c r="D54" s="64"/>
      <c r="E54" s="64"/>
      <c r="F54" s="64"/>
      <c r="G54" s="64"/>
      <c r="H54" s="64"/>
      <c r="I54" s="64"/>
      <c r="J54" s="34"/>
    </row>
    <row r="55" spans="1:10">
      <c r="A55" s="25" t="s">
        <v>45</v>
      </c>
      <c r="B55" s="11" t="s">
        <v>46</v>
      </c>
      <c r="C55" s="7">
        <f>C56+C57</f>
        <v>0</v>
      </c>
      <c r="D55" s="7">
        <f>D56+D57</f>
        <v>0</v>
      </c>
      <c r="E55" s="7">
        <f t="shared" ref="E55:E65" si="15">C55+D55</f>
        <v>0</v>
      </c>
      <c r="F55" s="7">
        <f>F56+F57</f>
        <v>0</v>
      </c>
      <c r="G55" s="7">
        <f>G56+G57</f>
        <v>0</v>
      </c>
      <c r="H55" s="7">
        <f t="shared" ref="H55:H65" si="16">F55+G55</f>
        <v>0</v>
      </c>
      <c r="I55" s="7">
        <f t="shared" ref="I55:I65" si="17">E55+H55</f>
        <v>0</v>
      </c>
      <c r="J55" s="32"/>
    </row>
    <row r="56" spans="1:10">
      <c r="A56" s="25" t="s">
        <v>47</v>
      </c>
      <c r="B56" s="11" t="s">
        <v>49</v>
      </c>
      <c r="C56" s="21">
        <f>'Buget Comp 1'!C56+'Buget Comp 2'!C56+'Buget Comp 3'!C56+'Buget Comp 4'!C56+'Buget Comp 5'!C56+'Buget Comp 6'!C56+'Buget Comp 7'!C56+'Buget Comp 8'!C56+'Buget Comp 9'!C56+'Buget Comp 10'!C56</f>
        <v>0</v>
      </c>
      <c r="D56" s="21">
        <f>'Buget Comp 1'!D56+'Buget Comp 2'!D56+'Buget Comp 3'!D56+'Buget Comp 4'!D56+'Buget Comp 5'!D56+'Buget Comp 6'!D56+'Buget Comp 7'!D56+'Buget Comp 8'!D56+'Buget Comp 9'!D56+'Buget Comp 10'!D56</f>
        <v>0</v>
      </c>
      <c r="E56" s="7">
        <f t="shared" si="15"/>
        <v>0</v>
      </c>
      <c r="F56" s="21">
        <f>'Buget Comp 1'!F56+'Buget Comp 2'!F56+'Buget Comp 3'!F56+'Buget Comp 4'!F56+'Buget Comp 5'!F56+'Buget Comp 6'!F56+'Buget Comp 7'!F56+'Buget Comp 8'!F56+'Buget Comp 9'!F56+'Buget Comp 10'!F56</f>
        <v>0</v>
      </c>
      <c r="G56" s="21">
        <f>'Buget Comp 1'!G56+'Buget Comp 2'!G56+'Buget Comp 3'!G56+'Buget Comp 4'!G56+'Buget Comp 5'!G56+'Buget Comp 6'!G56+'Buget Comp 7'!G56+'Buget Comp 8'!G56+'Buget Comp 9'!G56+'Buget Comp 10'!G56</f>
        <v>0</v>
      </c>
      <c r="H56" s="7">
        <f t="shared" si="16"/>
        <v>0</v>
      </c>
      <c r="I56" s="7">
        <f t="shared" si="17"/>
        <v>0</v>
      </c>
      <c r="J56" s="32" t="s">
        <v>154</v>
      </c>
    </row>
    <row r="57" spans="1:10">
      <c r="A57" s="25" t="s">
        <v>48</v>
      </c>
      <c r="B57" s="11" t="s">
        <v>50</v>
      </c>
      <c r="C57" s="21">
        <f>'Buget Comp 1'!C57+'Buget Comp 2'!C57+'Buget Comp 3'!C57+'Buget Comp 4'!C57+'Buget Comp 5'!C57+'Buget Comp 6'!C57+'Buget Comp 7'!C57+'Buget Comp 8'!C57+'Buget Comp 9'!C57+'Buget Comp 10'!C57</f>
        <v>0</v>
      </c>
      <c r="D57" s="21">
        <f>'Buget Comp 1'!D57+'Buget Comp 2'!D57+'Buget Comp 3'!D57+'Buget Comp 4'!D57+'Buget Comp 5'!D57+'Buget Comp 6'!D57+'Buget Comp 7'!D57+'Buget Comp 8'!D57+'Buget Comp 9'!D57+'Buget Comp 10'!D57</f>
        <v>0</v>
      </c>
      <c r="E57" s="7">
        <f t="shared" si="15"/>
        <v>0</v>
      </c>
      <c r="F57" s="21">
        <f>'Buget Comp 1'!F57+'Buget Comp 2'!F57+'Buget Comp 3'!F57+'Buget Comp 4'!F57+'Buget Comp 5'!F57+'Buget Comp 6'!F57+'Buget Comp 7'!F57+'Buget Comp 8'!F57+'Buget Comp 9'!F57+'Buget Comp 10'!F57</f>
        <v>0</v>
      </c>
      <c r="G57" s="21">
        <f>'Buget Comp 1'!G57+'Buget Comp 2'!G57+'Buget Comp 3'!G57+'Buget Comp 4'!G57+'Buget Comp 5'!G57+'Buget Comp 6'!G57+'Buget Comp 7'!G57+'Buget Comp 8'!G57+'Buget Comp 9'!G57+'Buget Comp 10'!G57</f>
        <v>0</v>
      </c>
      <c r="H57" s="7">
        <f t="shared" si="16"/>
        <v>0</v>
      </c>
      <c r="I57" s="7">
        <f t="shared" si="17"/>
        <v>0</v>
      </c>
      <c r="J57" s="32" t="s">
        <v>154</v>
      </c>
    </row>
    <row r="58" spans="1:10">
      <c r="A58" s="25" t="s">
        <v>51</v>
      </c>
      <c r="B58" s="11" t="s">
        <v>121</v>
      </c>
      <c r="C58" s="7">
        <f>C59+C60+C61+C62+C63</f>
        <v>0</v>
      </c>
      <c r="D58" s="7">
        <f>D59+D60+D61+D62+D63</f>
        <v>0</v>
      </c>
      <c r="E58" s="7">
        <f t="shared" si="15"/>
        <v>0</v>
      </c>
      <c r="F58" s="7">
        <f>F59+F60+F61+F62+F63</f>
        <v>0</v>
      </c>
      <c r="G58" s="7">
        <f>G59+G60+G61+G62+G63</f>
        <v>0</v>
      </c>
      <c r="H58" s="7">
        <f t="shared" si="16"/>
        <v>0</v>
      </c>
      <c r="I58" s="7">
        <f t="shared" si="17"/>
        <v>0</v>
      </c>
      <c r="J58" s="32"/>
    </row>
    <row r="59" spans="1:10" ht="26">
      <c r="A59" s="25" t="s">
        <v>139</v>
      </c>
      <c r="B59" s="11" t="s">
        <v>140</v>
      </c>
      <c r="C59" s="21">
        <f>'Buget Comp 1'!C59+'Buget Comp 2'!C59+'Buget Comp 3'!C59+'Buget Comp 4'!C59+'Buget Comp 5'!C59+'Buget Comp 6'!C59+'Buget Comp 7'!C59+'Buget Comp 8'!C59+'Buget Comp 9'!C59+'Buget Comp 10'!C59</f>
        <v>0</v>
      </c>
      <c r="D59" s="21">
        <f>'Buget Comp 1'!D59+'Buget Comp 2'!D59+'Buget Comp 3'!D59+'Buget Comp 4'!D59+'Buget Comp 5'!D59+'Buget Comp 6'!D59+'Buget Comp 7'!D59+'Buget Comp 8'!D59+'Buget Comp 9'!D59+'Buget Comp 10'!D59</f>
        <v>0</v>
      </c>
      <c r="E59" s="7">
        <f t="shared" si="15"/>
        <v>0</v>
      </c>
      <c r="F59" s="21">
        <f>'Buget Comp 1'!F59+'Buget Comp 2'!F59+'Buget Comp 3'!F59+'Buget Comp 4'!F59+'Buget Comp 5'!F59+'Buget Comp 6'!F59+'Buget Comp 7'!F59+'Buget Comp 8'!F59+'Buget Comp 9'!F59+'Buget Comp 10'!F59</f>
        <v>0</v>
      </c>
      <c r="G59" s="21">
        <f>'Buget Comp 1'!G59+'Buget Comp 2'!G59+'Buget Comp 3'!G59+'Buget Comp 4'!G59+'Buget Comp 5'!G59+'Buget Comp 6'!G59+'Buget Comp 7'!G59+'Buget Comp 8'!G59+'Buget Comp 9'!G59+'Buget Comp 10'!G59</f>
        <v>0</v>
      </c>
      <c r="H59" s="7">
        <f t="shared" si="16"/>
        <v>0</v>
      </c>
      <c r="I59" s="7">
        <f t="shared" si="17"/>
        <v>0</v>
      </c>
      <c r="J59" s="31" t="s">
        <v>156</v>
      </c>
    </row>
    <row r="60" spans="1:10" ht="26">
      <c r="A60" s="25" t="s">
        <v>122</v>
      </c>
      <c r="B60" s="11" t="s">
        <v>123</v>
      </c>
      <c r="C60" s="21">
        <f>'Buget Comp 1'!C60+'Buget Comp 2'!C60+'Buget Comp 3'!C60+'Buget Comp 4'!C60+'Buget Comp 5'!C60+'Buget Comp 6'!C60+'Buget Comp 7'!C60+'Buget Comp 8'!C60+'Buget Comp 9'!C60+'Buget Comp 10'!C60</f>
        <v>0</v>
      </c>
      <c r="D60" s="21">
        <f>'Buget Comp 1'!D60+'Buget Comp 2'!D60+'Buget Comp 3'!D60+'Buget Comp 4'!D60+'Buget Comp 5'!D60+'Buget Comp 6'!D60+'Buget Comp 7'!D60+'Buget Comp 8'!D60+'Buget Comp 9'!D60+'Buget Comp 10'!D60</f>
        <v>0</v>
      </c>
      <c r="E60" s="7">
        <f t="shared" si="15"/>
        <v>0</v>
      </c>
      <c r="F60" s="21">
        <f>'Buget Comp 1'!F60+'Buget Comp 2'!F60+'Buget Comp 3'!F60+'Buget Comp 4'!F60+'Buget Comp 5'!F60+'Buget Comp 6'!F60+'Buget Comp 7'!F60+'Buget Comp 8'!F60+'Buget Comp 9'!F60+'Buget Comp 10'!F60</f>
        <v>0</v>
      </c>
      <c r="G60" s="21">
        <f>'Buget Comp 1'!G60+'Buget Comp 2'!G60+'Buget Comp 3'!G60+'Buget Comp 4'!G60+'Buget Comp 5'!G60+'Buget Comp 6'!G60+'Buget Comp 7'!G60+'Buget Comp 8'!G60+'Buget Comp 9'!G60+'Buget Comp 10'!G60</f>
        <v>0</v>
      </c>
      <c r="H60" s="7">
        <f t="shared" si="16"/>
        <v>0</v>
      </c>
      <c r="I60" s="7">
        <f t="shared" si="17"/>
        <v>0</v>
      </c>
      <c r="J60" s="31" t="s">
        <v>156</v>
      </c>
    </row>
    <row r="61" spans="1:10" ht="39">
      <c r="A61" s="25" t="s">
        <v>124</v>
      </c>
      <c r="B61" s="11" t="s">
        <v>125</v>
      </c>
      <c r="C61" s="21">
        <f>'Buget Comp 1'!C61+'Buget Comp 2'!C61+'Buget Comp 3'!C61+'Buget Comp 4'!C61+'Buget Comp 5'!C61+'Buget Comp 6'!C61+'Buget Comp 7'!C61+'Buget Comp 8'!C61+'Buget Comp 9'!C61+'Buget Comp 10'!C61</f>
        <v>0</v>
      </c>
      <c r="D61" s="21">
        <f>'Buget Comp 1'!D61+'Buget Comp 2'!D61+'Buget Comp 3'!D61+'Buget Comp 4'!D61+'Buget Comp 5'!D61+'Buget Comp 6'!D61+'Buget Comp 7'!D61+'Buget Comp 8'!D61+'Buget Comp 9'!D61+'Buget Comp 10'!D61</f>
        <v>0</v>
      </c>
      <c r="E61" s="7">
        <f t="shared" si="15"/>
        <v>0</v>
      </c>
      <c r="F61" s="21">
        <f>'Buget Comp 1'!F61+'Buget Comp 2'!F61+'Buget Comp 3'!F61+'Buget Comp 4'!F61+'Buget Comp 5'!F61+'Buget Comp 6'!F61+'Buget Comp 7'!F61+'Buget Comp 8'!F61+'Buget Comp 9'!F61+'Buget Comp 10'!F61</f>
        <v>0</v>
      </c>
      <c r="G61" s="21">
        <f>'Buget Comp 1'!G61+'Buget Comp 2'!G61+'Buget Comp 3'!G61+'Buget Comp 4'!G61+'Buget Comp 5'!G61+'Buget Comp 6'!G61+'Buget Comp 7'!G61+'Buget Comp 8'!G61+'Buget Comp 9'!G61+'Buget Comp 10'!G61</f>
        <v>0</v>
      </c>
      <c r="H61" s="7">
        <f t="shared" si="16"/>
        <v>0</v>
      </c>
      <c r="I61" s="7">
        <f t="shared" si="17"/>
        <v>0</v>
      </c>
      <c r="J61" s="31" t="s">
        <v>156</v>
      </c>
    </row>
    <row r="62" spans="1:10" ht="26">
      <c r="A62" s="25" t="s">
        <v>126</v>
      </c>
      <c r="B62" s="11" t="s">
        <v>127</v>
      </c>
      <c r="C62" s="21">
        <f>'Buget Comp 1'!C62+'Buget Comp 2'!C62+'Buget Comp 3'!C62+'Buget Comp 4'!C62+'Buget Comp 5'!C62+'Buget Comp 6'!C62+'Buget Comp 7'!C62+'Buget Comp 8'!C62+'Buget Comp 9'!C62+'Buget Comp 10'!C62</f>
        <v>0</v>
      </c>
      <c r="D62" s="21">
        <f>'Buget Comp 1'!D62+'Buget Comp 2'!D62+'Buget Comp 3'!D62+'Buget Comp 4'!D62+'Buget Comp 5'!D62+'Buget Comp 6'!D62+'Buget Comp 7'!D62+'Buget Comp 8'!D62+'Buget Comp 9'!D62+'Buget Comp 10'!D62</f>
        <v>0</v>
      </c>
      <c r="E62" s="7">
        <f t="shared" si="15"/>
        <v>0</v>
      </c>
      <c r="F62" s="21">
        <f>'Buget Comp 1'!F62+'Buget Comp 2'!F62+'Buget Comp 3'!F62+'Buget Comp 4'!F62+'Buget Comp 5'!F62+'Buget Comp 6'!F62+'Buget Comp 7'!F62+'Buget Comp 8'!F62+'Buget Comp 9'!F62+'Buget Comp 10'!F62</f>
        <v>0</v>
      </c>
      <c r="G62" s="21">
        <f>'Buget Comp 1'!G62+'Buget Comp 2'!G62+'Buget Comp 3'!G62+'Buget Comp 4'!G62+'Buget Comp 5'!G62+'Buget Comp 6'!G62+'Buget Comp 7'!G62+'Buget Comp 8'!G62+'Buget Comp 9'!G62+'Buget Comp 10'!G62</f>
        <v>0</v>
      </c>
      <c r="H62" s="7">
        <f t="shared" si="16"/>
        <v>0</v>
      </c>
      <c r="I62" s="7">
        <f t="shared" si="17"/>
        <v>0</v>
      </c>
      <c r="J62" s="31" t="s">
        <v>156</v>
      </c>
    </row>
    <row r="63" spans="1:10" ht="26">
      <c r="A63" s="25" t="s">
        <v>128</v>
      </c>
      <c r="B63" s="11" t="s">
        <v>129</v>
      </c>
      <c r="C63" s="21">
        <f>'Buget Comp 1'!C63+'Buget Comp 2'!C63+'Buget Comp 3'!C63+'Buget Comp 4'!C63+'Buget Comp 5'!C63+'Buget Comp 6'!C63+'Buget Comp 7'!C63+'Buget Comp 8'!C63+'Buget Comp 9'!C63+'Buget Comp 10'!C63</f>
        <v>0</v>
      </c>
      <c r="D63" s="21">
        <f>'Buget Comp 1'!D63+'Buget Comp 2'!D63+'Buget Comp 3'!D63+'Buget Comp 4'!D63+'Buget Comp 5'!D63+'Buget Comp 6'!D63+'Buget Comp 7'!D63+'Buget Comp 8'!D63+'Buget Comp 9'!D63+'Buget Comp 10'!D63</f>
        <v>0</v>
      </c>
      <c r="E63" s="7">
        <f t="shared" si="15"/>
        <v>0</v>
      </c>
      <c r="F63" s="21">
        <f>'Buget Comp 1'!F63+'Buget Comp 2'!F63+'Buget Comp 3'!F63+'Buget Comp 4'!F63+'Buget Comp 5'!F63+'Buget Comp 6'!F63+'Buget Comp 7'!F63+'Buget Comp 8'!F63+'Buget Comp 9'!F63+'Buget Comp 10'!F63</f>
        <v>0</v>
      </c>
      <c r="G63" s="21">
        <f>'Buget Comp 1'!G63+'Buget Comp 2'!G63+'Buget Comp 3'!G63+'Buget Comp 4'!G63+'Buget Comp 5'!G63+'Buget Comp 6'!G63+'Buget Comp 7'!G63+'Buget Comp 8'!G63+'Buget Comp 9'!G63+'Buget Comp 10'!G63</f>
        <v>0</v>
      </c>
      <c r="H63" s="7">
        <f t="shared" si="16"/>
        <v>0</v>
      </c>
      <c r="I63" s="7">
        <f t="shared" si="17"/>
        <v>0</v>
      </c>
      <c r="J63" s="31" t="s">
        <v>156</v>
      </c>
    </row>
    <row r="64" spans="1:10">
      <c r="A64" s="25" t="s">
        <v>69</v>
      </c>
      <c r="B64" s="11" t="s">
        <v>52</v>
      </c>
      <c r="C64" s="21">
        <f>'Buget Comp 1'!C64+'Buget Comp 2'!C64+'Buget Comp 3'!C64+'Buget Comp 4'!C64+'Buget Comp 5'!C64+'Buget Comp 6'!C64+'Buget Comp 7'!C64+'Buget Comp 8'!C64+'Buget Comp 9'!C64+'Buget Comp 10'!C64</f>
        <v>0</v>
      </c>
      <c r="D64" s="21">
        <f>'Buget Comp 1'!D64+'Buget Comp 2'!D64+'Buget Comp 3'!D64+'Buget Comp 4'!D64+'Buget Comp 5'!D64+'Buget Comp 6'!D64+'Buget Comp 7'!D64+'Buget Comp 8'!D64+'Buget Comp 9'!D64+'Buget Comp 10'!D64</f>
        <v>0</v>
      </c>
      <c r="E64" s="7">
        <f t="shared" si="15"/>
        <v>0</v>
      </c>
      <c r="F64" s="21">
        <f>'Buget Comp 1'!F64+'Buget Comp 2'!F64+'Buget Comp 3'!F64+'Buget Comp 4'!F64+'Buget Comp 5'!F64+'Buget Comp 6'!F64+'Buget Comp 7'!F64+'Buget Comp 8'!F64+'Buget Comp 9'!F64+'Buget Comp 10'!F64</f>
        <v>0</v>
      </c>
      <c r="G64" s="21">
        <f>'Buget Comp 1'!G64+'Buget Comp 2'!G64+'Buget Comp 3'!G64+'Buget Comp 4'!G64+'Buget Comp 5'!G64+'Buget Comp 6'!G64+'Buget Comp 7'!G64+'Buget Comp 8'!G64+'Buget Comp 9'!G64+'Buget Comp 10'!G64</f>
        <v>0</v>
      </c>
      <c r="H64" s="7">
        <f t="shared" si="16"/>
        <v>0</v>
      </c>
      <c r="I64" s="7">
        <f t="shared" si="17"/>
        <v>0</v>
      </c>
      <c r="J64" s="32" t="s">
        <v>154</v>
      </c>
    </row>
    <row r="65" spans="1:10" ht="26">
      <c r="A65" s="25" t="s">
        <v>119</v>
      </c>
      <c r="B65" s="11" t="s">
        <v>120</v>
      </c>
      <c r="C65" s="21">
        <f>'Buget Comp 1'!C65+'Buget Comp 2'!C65+'Buget Comp 3'!C65+'Buget Comp 4'!C65+'Buget Comp 5'!C65+'Buget Comp 6'!C65+'Buget Comp 7'!C65+'Buget Comp 8'!C65+'Buget Comp 9'!C65+'Buget Comp 10'!C65</f>
        <v>0</v>
      </c>
      <c r="D65" s="21">
        <f>'Buget Comp 1'!D65+'Buget Comp 2'!D65+'Buget Comp 3'!D65+'Buget Comp 4'!D65+'Buget Comp 5'!D65+'Buget Comp 6'!D65+'Buget Comp 7'!D65+'Buget Comp 8'!D65+'Buget Comp 9'!D65+'Buget Comp 10'!D65</f>
        <v>0</v>
      </c>
      <c r="E65" s="7">
        <f t="shared" si="15"/>
        <v>0</v>
      </c>
      <c r="F65" s="21">
        <f>'Buget Comp 1'!F65+'Buget Comp 2'!F65+'Buget Comp 3'!F65+'Buget Comp 4'!F65+'Buget Comp 5'!F65+'Buget Comp 6'!F65+'Buget Comp 7'!F65+'Buget Comp 8'!F65+'Buget Comp 9'!F65+'Buget Comp 10'!F65</f>
        <v>0</v>
      </c>
      <c r="G65" s="21">
        <f>'Buget Comp 1'!G65+'Buget Comp 2'!G65+'Buget Comp 3'!G65+'Buget Comp 4'!G65+'Buget Comp 5'!G65+'Buget Comp 6'!G65+'Buget Comp 7'!G65+'Buget Comp 8'!G65+'Buget Comp 9'!G65+'Buget Comp 10'!G65</f>
        <v>0</v>
      </c>
      <c r="H65" s="7">
        <f t="shared" si="16"/>
        <v>0</v>
      </c>
      <c r="I65" s="7">
        <f t="shared" si="17"/>
        <v>0</v>
      </c>
      <c r="J65" s="31" t="s">
        <v>156</v>
      </c>
    </row>
    <row r="66" spans="1:10">
      <c r="A66" s="27"/>
      <c r="B66" s="9" t="s">
        <v>53</v>
      </c>
      <c r="C66" s="10">
        <f>C55+C58+C64+C65</f>
        <v>0</v>
      </c>
      <c r="D66" s="10">
        <f>D55+D58+D64+D65</f>
        <v>0</v>
      </c>
      <c r="E66" s="10">
        <f>C66+D66</f>
        <v>0</v>
      </c>
      <c r="F66" s="10">
        <f>F55+F58+F64+F65</f>
        <v>0</v>
      </c>
      <c r="G66" s="10">
        <f>G55+G58+G64+G65</f>
        <v>0</v>
      </c>
      <c r="H66" s="10">
        <f>F66+G66</f>
        <v>0</v>
      </c>
      <c r="I66" s="10">
        <f>E66+H66</f>
        <v>0</v>
      </c>
      <c r="J66" s="33"/>
    </row>
    <row r="67" spans="1:10">
      <c r="A67" s="30" t="s">
        <v>54</v>
      </c>
      <c r="B67" s="62" t="s">
        <v>130</v>
      </c>
      <c r="C67" s="64"/>
      <c r="D67" s="64"/>
      <c r="E67" s="64"/>
      <c r="F67" s="64"/>
      <c r="G67" s="64"/>
      <c r="H67" s="64"/>
      <c r="I67" s="64"/>
      <c r="J67" s="34"/>
    </row>
    <row r="68" spans="1:10">
      <c r="A68" s="25" t="s">
        <v>55</v>
      </c>
      <c r="B68" s="11" t="s">
        <v>141</v>
      </c>
      <c r="C68" s="21">
        <f>'Buget Comp 1'!C68+'Buget Comp 2'!C68+'Buget Comp 3'!C68+'Buget Comp 4'!C68+'Buget Comp 5'!C68+'Buget Comp 6'!C68+'Buget Comp 7'!C68+'Buget Comp 8'!C68+'Buget Comp 9'!C68+'Buget Comp 10'!C68</f>
        <v>0</v>
      </c>
      <c r="D68" s="21">
        <f>'Buget Comp 1'!D68+'Buget Comp 2'!D68+'Buget Comp 3'!D68+'Buget Comp 4'!D68+'Buget Comp 5'!D68+'Buget Comp 6'!D68+'Buget Comp 7'!D68+'Buget Comp 8'!D68+'Buget Comp 9'!D68+'Buget Comp 10'!D68</f>
        <v>0</v>
      </c>
      <c r="E68" s="7">
        <f t="shared" ref="E68:E69" si="18">C68+D68</f>
        <v>0</v>
      </c>
      <c r="F68" s="21">
        <f>'Buget Comp 1'!F68+'Buget Comp 2'!F68+'Buget Comp 3'!F68+'Buget Comp 4'!F68+'Buget Comp 5'!F68+'Buget Comp 6'!F68+'Buget Comp 7'!F68+'Buget Comp 8'!F68+'Buget Comp 9'!F68+'Buget Comp 10'!F68</f>
        <v>0</v>
      </c>
      <c r="G68" s="21">
        <f>'Buget Comp 1'!G68+'Buget Comp 2'!G68+'Buget Comp 3'!G68+'Buget Comp 4'!G68+'Buget Comp 5'!G68+'Buget Comp 6'!G68+'Buget Comp 7'!G68+'Buget Comp 8'!G68+'Buget Comp 9'!G68+'Buget Comp 10'!G68</f>
        <v>0</v>
      </c>
      <c r="H68" s="7">
        <f t="shared" ref="H68:H69" si="19">F68+G68</f>
        <v>0</v>
      </c>
      <c r="I68" s="7">
        <f t="shared" ref="I68:I69" si="20">E68+H68</f>
        <v>0</v>
      </c>
      <c r="J68" s="32" t="s">
        <v>154</v>
      </c>
    </row>
    <row r="69" spans="1:10">
      <c r="A69" s="25" t="s">
        <v>142</v>
      </c>
      <c r="B69" s="11" t="s">
        <v>143</v>
      </c>
      <c r="C69" s="21">
        <f>'Buget Comp 1'!C69+'Buget Comp 2'!C69+'Buget Comp 3'!C69+'Buget Comp 4'!C69+'Buget Comp 5'!C69+'Buget Comp 6'!C69+'Buget Comp 7'!C69+'Buget Comp 8'!C69+'Buget Comp 9'!C69+'Buget Comp 10'!C69</f>
        <v>0</v>
      </c>
      <c r="D69" s="21">
        <f>'Buget Comp 1'!D69+'Buget Comp 2'!D69+'Buget Comp 3'!D69+'Buget Comp 4'!D69+'Buget Comp 5'!D69+'Buget Comp 6'!D69+'Buget Comp 7'!D69+'Buget Comp 8'!D69+'Buget Comp 9'!D69+'Buget Comp 10'!D69</f>
        <v>0</v>
      </c>
      <c r="E69" s="7">
        <f t="shared" si="18"/>
        <v>0</v>
      </c>
      <c r="F69" s="21">
        <f>'Buget Comp 1'!F69+'Buget Comp 2'!F69+'Buget Comp 3'!F69+'Buget Comp 4'!F69+'Buget Comp 5'!F69+'Buget Comp 6'!F69+'Buget Comp 7'!F69+'Buget Comp 8'!F69+'Buget Comp 9'!F69+'Buget Comp 10'!F69</f>
        <v>0</v>
      </c>
      <c r="G69" s="21">
        <f>'Buget Comp 1'!G69+'Buget Comp 2'!G69+'Buget Comp 3'!G69+'Buget Comp 4'!G69+'Buget Comp 5'!G69+'Buget Comp 6'!G69+'Buget Comp 7'!G69+'Buget Comp 8'!G69+'Buget Comp 9'!G69+'Buget Comp 10'!G69</f>
        <v>0</v>
      </c>
      <c r="H69" s="7">
        <f t="shared" si="19"/>
        <v>0</v>
      </c>
      <c r="I69" s="7">
        <f t="shared" si="20"/>
        <v>0</v>
      </c>
      <c r="J69" s="32" t="s">
        <v>154</v>
      </c>
    </row>
    <row r="70" spans="1:10">
      <c r="A70" s="12"/>
      <c r="B70" s="9" t="s">
        <v>56</v>
      </c>
      <c r="C70" s="10">
        <f>C68+C69</f>
        <v>0</v>
      </c>
      <c r="D70" s="10">
        <f>D68+D69</f>
        <v>0</v>
      </c>
      <c r="E70" s="10">
        <f>C70+D70</f>
        <v>0</v>
      </c>
      <c r="F70" s="10">
        <f>F68+F69</f>
        <v>0</v>
      </c>
      <c r="G70" s="10">
        <f>G68+G69</f>
        <v>0</v>
      </c>
      <c r="H70" s="10">
        <f>F70+G70</f>
        <v>0</v>
      </c>
      <c r="I70" s="10">
        <f>E70+H70</f>
        <v>0</v>
      </c>
    </row>
    <row r="71" spans="1:10">
      <c r="A71" s="30" t="s">
        <v>208</v>
      </c>
      <c r="B71" s="62" t="s">
        <v>211</v>
      </c>
      <c r="C71" s="64"/>
      <c r="D71" s="64"/>
      <c r="E71" s="64"/>
      <c r="F71" s="64"/>
      <c r="G71" s="64"/>
      <c r="H71" s="64"/>
      <c r="I71" s="64"/>
      <c r="J71" s="34"/>
    </row>
    <row r="72" spans="1:10" ht="26">
      <c r="A72" s="25" t="s">
        <v>209</v>
      </c>
      <c r="B72" s="11" t="s">
        <v>213</v>
      </c>
      <c r="C72" s="21">
        <f>'Buget Comp 1'!C72+'Buget Comp 2'!C72+'Buget Comp 3'!C72+'Buget Comp 4'!C72+'Buget Comp 5'!C72+'Buget Comp 6'!C72+'Buget Comp 7'!C72+'Buget Comp 8'!C72+'Buget Comp 9'!C72+'Buget Comp 10'!C72</f>
        <v>0</v>
      </c>
      <c r="D72" s="21">
        <f>'Buget Comp 1'!D72+'Buget Comp 2'!D72+'Buget Comp 3'!D72+'Buget Comp 4'!D72+'Buget Comp 5'!D72+'Buget Comp 6'!D72+'Buget Comp 7'!D72+'Buget Comp 8'!D72+'Buget Comp 9'!D72+'Buget Comp 10'!D72</f>
        <v>0</v>
      </c>
      <c r="E72" s="7">
        <f t="shared" ref="E72:E73" si="21">C72+D72</f>
        <v>0</v>
      </c>
      <c r="F72" s="21">
        <f>'Buget Comp 1'!F72+'Buget Comp 2'!F72+'Buget Comp 3'!F72+'Buget Comp 4'!F72+'Buget Comp 5'!F72+'Buget Comp 6'!F72+'Buget Comp 7'!F72+'Buget Comp 8'!F72+'Buget Comp 9'!F72+'Buget Comp 10'!F72</f>
        <v>0</v>
      </c>
      <c r="G72" s="21">
        <f>'Buget Comp 1'!G72+'Buget Comp 2'!G72+'Buget Comp 3'!G72+'Buget Comp 4'!G72+'Buget Comp 5'!G72+'Buget Comp 6'!G72+'Buget Comp 7'!G72+'Buget Comp 8'!G72+'Buget Comp 9'!G72+'Buget Comp 10'!G72</f>
        <v>0</v>
      </c>
      <c r="H72" s="7">
        <f t="shared" ref="H72:H73" si="22">F72+G72</f>
        <v>0</v>
      </c>
      <c r="I72" s="7">
        <f t="shared" ref="I72:I73" si="23">E72+H72</f>
        <v>0</v>
      </c>
      <c r="J72" s="32" t="s">
        <v>215</v>
      </c>
    </row>
    <row r="73" spans="1:10" ht="26">
      <c r="A73" s="25" t="s">
        <v>210</v>
      </c>
      <c r="B73" s="11" t="s">
        <v>214</v>
      </c>
      <c r="C73" s="21">
        <f>'Buget Comp 1'!C73+'Buget Comp 2'!C73+'Buget Comp 3'!C73+'Buget Comp 4'!C73+'Buget Comp 5'!C73+'Buget Comp 6'!C73+'Buget Comp 7'!C73+'Buget Comp 8'!C73+'Buget Comp 9'!C73+'Buget Comp 10'!C73</f>
        <v>0</v>
      </c>
      <c r="D73" s="21">
        <f>'Buget Comp 1'!D73+'Buget Comp 2'!D73+'Buget Comp 3'!D73+'Buget Comp 4'!D73+'Buget Comp 5'!D73+'Buget Comp 6'!D73+'Buget Comp 7'!D73+'Buget Comp 8'!D73+'Buget Comp 9'!D73+'Buget Comp 10'!D73</f>
        <v>0</v>
      </c>
      <c r="E73" s="7">
        <f t="shared" si="21"/>
        <v>0</v>
      </c>
      <c r="F73" s="21">
        <f>'Buget Comp 1'!F73+'Buget Comp 2'!F73+'Buget Comp 3'!F73+'Buget Comp 4'!F73+'Buget Comp 5'!F73+'Buget Comp 6'!F73+'Buget Comp 7'!F73+'Buget Comp 8'!F73+'Buget Comp 9'!F73+'Buget Comp 10'!F73</f>
        <v>0</v>
      </c>
      <c r="G73" s="21">
        <f>'Buget Comp 1'!G73+'Buget Comp 2'!G73+'Buget Comp 3'!G73+'Buget Comp 4'!G73+'Buget Comp 5'!G73+'Buget Comp 6'!G73+'Buget Comp 7'!G73+'Buget Comp 8'!G73+'Buget Comp 9'!G73+'Buget Comp 10'!G73</f>
        <v>0</v>
      </c>
      <c r="H73" s="7">
        <f t="shared" si="22"/>
        <v>0</v>
      </c>
      <c r="I73" s="7">
        <f t="shared" si="23"/>
        <v>0</v>
      </c>
      <c r="J73" s="31" t="s">
        <v>216</v>
      </c>
    </row>
    <row r="74" spans="1:10">
      <c r="A74" s="12"/>
      <c r="B74" s="9" t="s">
        <v>212</v>
      </c>
      <c r="C74" s="10">
        <f>C72+C73</f>
        <v>0</v>
      </c>
      <c r="D74" s="10">
        <f>D72+D73</f>
        <v>0</v>
      </c>
      <c r="E74" s="10">
        <f>C74+D74</f>
        <v>0</v>
      </c>
      <c r="F74" s="10">
        <f>F72+F73</f>
        <v>0</v>
      </c>
      <c r="G74" s="10">
        <f>G72+G73</f>
        <v>0</v>
      </c>
      <c r="H74" s="10">
        <f>F74+G74</f>
        <v>0</v>
      </c>
      <c r="I74" s="10">
        <f>E74+H74</f>
        <v>0</v>
      </c>
    </row>
    <row r="75" spans="1:10" ht="17">
      <c r="A75" s="14"/>
      <c r="B75" s="15" t="s">
        <v>57</v>
      </c>
      <c r="C75" s="16">
        <f>C13+C16+C42+C53+C66+C70+C74</f>
        <v>0</v>
      </c>
      <c r="D75" s="16">
        <f>D13+D16+D42+D53+D66+D70+D74</f>
        <v>0</v>
      </c>
      <c r="E75" s="16">
        <f>C75+D75</f>
        <v>0</v>
      </c>
      <c r="F75" s="16">
        <f>F13+F16+F42+F53+F66+F70+F74</f>
        <v>0</v>
      </c>
      <c r="G75" s="16">
        <f>G13+G16+G42+G53+G66+G70+G74</f>
        <v>0</v>
      </c>
      <c r="H75" s="16">
        <f>F75+G75</f>
        <v>0</v>
      </c>
      <c r="I75" s="16">
        <f>E75+H75</f>
        <v>0</v>
      </c>
    </row>
    <row r="76" spans="1:10">
      <c r="A76" s="35" t="s">
        <v>158</v>
      </c>
    </row>
    <row r="78" spans="1:10" ht="19">
      <c r="A78" s="1" t="s">
        <v>58</v>
      </c>
      <c r="B78" s="17"/>
    </row>
    <row r="80" spans="1:10">
      <c r="A80" s="9" t="s">
        <v>59</v>
      </c>
      <c r="B80" s="9" t="s">
        <v>58</v>
      </c>
      <c r="C80" s="8"/>
    </row>
    <row r="81" spans="1:6">
      <c r="A81" s="5" t="s">
        <v>60</v>
      </c>
      <c r="B81" s="47" t="s">
        <v>171</v>
      </c>
      <c r="C81" s="22">
        <f>I75</f>
        <v>0</v>
      </c>
    </row>
    <row r="82" spans="1:6">
      <c r="A82" s="11" t="s">
        <v>61</v>
      </c>
      <c r="B82" s="11" t="s">
        <v>168</v>
      </c>
      <c r="C82" s="23">
        <f>E75</f>
        <v>0</v>
      </c>
      <c r="E82" s="18"/>
      <c r="F82" s="18"/>
    </row>
    <row r="83" spans="1:6">
      <c r="A83" s="11" t="s">
        <v>62</v>
      </c>
      <c r="B83" s="11" t="s">
        <v>166</v>
      </c>
      <c r="C83" s="23">
        <f>H75</f>
        <v>0</v>
      </c>
      <c r="E83" s="18"/>
      <c r="F83" s="18"/>
    </row>
    <row r="84" spans="1:6">
      <c r="A84" s="5" t="s">
        <v>63</v>
      </c>
      <c r="B84" s="5" t="s">
        <v>204</v>
      </c>
      <c r="C84" s="24">
        <f>C85+C86</f>
        <v>0</v>
      </c>
      <c r="E84" s="18"/>
      <c r="F84" s="18"/>
    </row>
    <row r="85" spans="1:6">
      <c r="A85" s="11" t="s">
        <v>64</v>
      </c>
      <c r="B85" s="11" t="s">
        <v>169</v>
      </c>
      <c r="C85" s="21">
        <f>'Buget Comp 1'!C85+'Buget Comp 2'!C85+'Buget Comp 3'!C85+'Buget Comp 4'!C85+'Buget Comp 5'!C85+'Buget Comp 6'!C85+'Buget Comp 7'!C85+'Buget Comp 8'!C85+'Buget Comp 9'!C85+'Buget Comp 10'!C85</f>
        <v>0</v>
      </c>
      <c r="E85" s="18"/>
      <c r="F85" s="18"/>
    </row>
    <row r="86" spans="1:6" ht="26">
      <c r="A86" s="11" t="s">
        <v>65</v>
      </c>
      <c r="B86" s="11" t="s">
        <v>205</v>
      </c>
      <c r="C86" s="21">
        <f>C87+C88</f>
        <v>0</v>
      </c>
      <c r="D86" s="58" t="str">
        <f>IF(C86=C83,"CORECT","INCORECT")</f>
        <v>CORECT</v>
      </c>
    </row>
    <row r="87" spans="1:6" ht="26">
      <c r="A87" s="11" t="s">
        <v>202</v>
      </c>
      <c r="B87" s="11" t="s">
        <v>217</v>
      </c>
      <c r="C87" s="21">
        <f>'Buget Comp 1'!C87+'Buget Comp 2'!C87+'Buget Comp 3'!C87+'Buget Comp 4'!C87+'Buget Comp 5'!C87+'Buget Comp 6'!C87+'Buget Comp 7'!C87+'Buget Comp 8'!C87+'Buget Comp 9'!C87+'Buget Comp 10'!C87</f>
        <v>0</v>
      </c>
    </row>
    <row r="88" spans="1:6" ht="247">
      <c r="A88" s="11" t="s">
        <v>203</v>
      </c>
      <c r="B88" s="11" t="s">
        <v>218</v>
      </c>
      <c r="C88" s="21">
        <f>'Buget Comp 1'!C88+'Buget Comp 2'!C88+'Buget Comp 3'!C88+'Buget Comp 4'!C88+'Buget Comp 5'!C88+'Buget Comp 6'!C88+'Buget Comp 7'!C88+'Buget Comp 8'!C88+'Buget Comp 9'!C88+'Buget Comp 10'!C88</f>
        <v>0</v>
      </c>
    </row>
    <row r="89" spans="1:6" ht="26">
      <c r="A89" s="5" t="s">
        <v>66</v>
      </c>
      <c r="B89" s="5" t="s">
        <v>80</v>
      </c>
      <c r="C89" s="22">
        <f>C82-C85</f>
        <v>0</v>
      </c>
    </row>
    <row r="90" spans="1:6">
      <c r="A90" s="17"/>
      <c r="B90" s="17"/>
      <c r="C90" s="57"/>
    </row>
    <row r="91" spans="1:6">
      <c r="A91" s="17"/>
      <c r="B91" s="17"/>
      <c r="C91" s="57"/>
    </row>
    <row r="92" spans="1:6">
      <c r="B92" s="37"/>
    </row>
    <row r="93" spans="1:6" ht="27">
      <c r="B93" s="37" t="s">
        <v>67</v>
      </c>
      <c r="C93" s="38" t="s">
        <v>78</v>
      </c>
      <c r="D93" s="38" t="s">
        <v>68</v>
      </c>
    </row>
    <row r="94" spans="1:6">
      <c r="B94" s="20" t="s">
        <v>144</v>
      </c>
      <c r="C94" s="7">
        <f>E52</f>
        <v>0</v>
      </c>
      <c r="D94" s="7">
        <f>0.15*E75</f>
        <v>0</v>
      </c>
      <c r="E94" s="39" t="str">
        <f>IF(D94&gt;=C94,"CORECT","INCORECT")</f>
        <v>CORECT</v>
      </c>
    </row>
    <row r="95" spans="1:6" ht="27">
      <c r="B95" s="20" t="s">
        <v>149</v>
      </c>
      <c r="C95" s="7">
        <f>E48</f>
        <v>0</v>
      </c>
      <c r="D95" s="7">
        <f>0.1*E75</f>
        <v>0</v>
      </c>
      <c r="E95" s="39" t="str">
        <f t="shared" ref="E95:E98" si="24">IF(D95&gt;=C95,"CORECT","INCORECT")</f>
        <v>CORECT</v>
      </c>
    </row>
    <row r="96" spans="1:6" ht="27">
      <c r="B96" s="20" t="s">
        <v>145</v>
      </c>
      <c r="C96" s="7">
        <f>E18+E22+E23+E24+E25+E36</f>
        <v>0</v>
      </c>
      <c r="D96" s="7">
        <f>0.05*E75</f>
        <v>0</v>
      </c>
      <c r="E96" s="39" t="str">
        <f t="shared" si="24"/>
        <v>CORECT</v>
      </c>
    </row>
    <row r="97" spans="2:5">
      <c r="B97" s="20" t="s">
        <v>77</v>
      </c>
      <c r="C97" s="7">
        <f>E64</f>
        <v>0</v>
      </c>
      <c r="D97" s="7">
        <f>0.05*E75</f>
        <v>0</v>
      </c>
      <c r="E97" s="39" t="str">
        <f t="shared" si="24"/>
        <v>CORECT</v>
      </c>
    </row>
    <row r="98" spans="2:5">
      <c r="B98" s="20" t="s">
        <v>147</v>
      </c>
      <c r="C98" s="7">
        <f>E32+E33+E58+E65</f>
        <v>0</v>
      </c>
      <c r="D98" s="7">
        <f>0.07*(E75-E32-E33-E58-E65)</f>
        <v>0</v>
      </c>
      <c r="E98" s="39" t="str">
        <f t="shared" si="24"/>
        <v>CORECT</v>
      </c>
    </row>
    <row r="99" spans="2:5" ht="27">
      <c r="B99" s="20" t="s">
        <v>162</v>
      </c>
      <c r="C99" s="7">
        <f>E13+E16+E53+E55+E64</f>
        <v>0</v>
      </c>
      <c r="D99" s="7">
        <f>0.5*C82</f>
        <v>0</v>
      </c>
      <c r="E99" s="40" t="str">
        <f>IF(C99&gt;=D99,"CORECT","INCORECT")</f>
        <v>CORECT</v>
      </c>
    </row>
    <row r="100" spans="2:5">
      <c r="B100" s="20" t="s">
        <v>160</v>
      </c>
      <c r="C100" s="21">
        <f>'Buget Comp 1'!C100+'Buget Comp 2'!C100+'Buget Comp 3'!C100+'Buget Comp 4'!C100+'Buget Comp 5'!C100+'Buget Comp 6'!C100+'Buget Comp 7'!C100+'Buget Comp 8'!C100+'Buget Comp 9'!C100+'Buget Comp 10'!C100</f>
        <v>0</v>
      </c>
    </row>
    <row r="101" spans="2:5">
      <c r="B101" s="20" t="s">
        <v>161</v>
      </c>
      <c r="C101" s="20" t="e">
        <f>C82/C100</f>
        <v>#DIV/0!</v>
      </c>
      <c r="D101" s="20">
        <f>300*C103</f>
        <v>0</v>
      </c>
      <c r="E101" s="2" t="e">
        <f>IF(D101&gt;=C101,"CORECT","INCORECT")</f>
        <v>#DIV/0!</v>
      </c>
    </row>
    <row r="103" spans="2:5">
      <c r="B103" s="20" t="s">
        <v>167</v>
      </c>
      <c r="C103" s="56"/>
    </row>
  </sheetData>
  <mergeCells count="19">
    <mergeCell ref="A3:B3"/>
    <mergeCell ref="C3:J3"/>
    <mergeCell ref="A4:B4"/>
    <mergeCell ref="C4:J4"/>
    <mergeCell ref="J5:J6"/>
    <mergeCell ref="A5:A6"/>
    <mergeCell ref="B5:B6"/>
    <mergeCell ref="C5:D5"/>
    <mergeCell ref="E5:E6"/>
    <mergeCell ref="F5:G5"/>
    <mergeCell ref="H5:H6"/>
    <mergeCell ref="I5:I6"/>
    <mergeCell ref="B8:I8"/>
    <mergeCell ref="B14:I14"/>
    <mergeCell ref="B17:I17"/>
    <mergeCell ref="B43:I43"/>
    <mergeCell ref="B71:I71"/>
    <mergeCell ref="B67:I67"/>
    <mergeCell ref="B54:I54"/>
  </mergeCells>
  <phoneticPr fontId="14" type="noConversion"/>
  <conditionalFormatting sqref="D86">
    <cfRule type="cellIs" dxfId="43" priority="1" operator="equal">
      <formula>"INCORECT"</formula>
    </cfRule>
    <cfRule type="cellIs" dxfId="42" priority="2" operator="equal">
      <formula>"CORECT"</formula>
    </cfRule>
  </conditionalFormatting>
  <conditionalFormatting sqref="E94:E99">
    <cfRule type="cellIs" dxfId="41" priority="3" operator="equal">
      <formula>"INCORECT"</formula>
    </cfRule>
    <cfRule type="cellIs" dxfId="40" priority="4" operator="equal">
      <formula>"CORECT"</formula>
    </cfRule>
  </conditionalFormatting>
  <dataValidations count="1">
    <dataValidation type="list" allowBlank="1" showInputMessage="1" showErrorMessage="1" sqref="J52" xr:uid="{95C97DC2-3651-8045-8631-EFD1C4953AD2}">
      <formula1>$M$3:$M$5</formula1>
    </dataValidation>
  </dataValidations>
  <pageMargins left="0.7" right="0.7" top="0.75" bottom="0.75" header="0.3" footer="0.3"/>
  <pageSetup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4569B17-13B4-44A7-ADC6-73D93EFA035F}">
  <dimension ref="A3:J103"/>
  <sheetViews>
    <sheetView topLeftCell="A68" zoomScale="75" zoomScaleNormal="75" workbookViewId="0">
      <selection activeCell="C89" sqref="C89"/>
    </sheetView>
  </sheetViews>
  <sheetFormatPr baseColWidth="10" defaultColWidth="8.83203125" defaultRowHeight="15"/>
  <cols>
    <col min="1" max="1" width="9.83203125" style="2" bestFit="1" customWidth="1"/>
    <col min="2" max="2" width="54.6640625" style="2" customWidth="1"/>
    <col min="3" max="3" width="16.1640625" style="2" customWidth="1"/>
    <col min="4" max="4" width="17.83203125" style="2" customWidth="1"/>
    <col min="5" max="9" width="16.1640625" style="2" customWidth="1"/>
    <col min="10" max="10" width="18.33203125" style="2" customWidth="1"/>
    <col min="11" max="11" width="17.6640625" style="2" customWidth="1"/>
    <col min="12" max="12" width="18" style="2" customWidth="1"/>
    <col min="13" max="16384" width="8.83203125" style="2"/>
  </cols>
  <sheetData>
    <row r="3" spans="1:10" ht="20" thickBot="1">
      <c r="A3" s="41" t="s">
        <v>196</v>
      </c>
    </row>
    <row r="4" spans="1:10" ht="17" thickBot="1">
      <c r="A4" s="65" t="s">
        <v>172</v>
      </c>
      <c r="B4" s="73"/>
      <c r="C4" s="74"/>
      <c r="D4" s="74"/>
      <c r="E4" s="74"/>
      <c r="F4" s="74"/>
      <c r="G4" s="74"/>
      <c r="H4" s="74"/>
      <c r="I4" s="74"/>
      <c r="J4" s="75"/>
    </row>
    <row r="5" spans="1:10">
      <c r="A5" s="71" t="s">
        <v>1</v>
      </c>
      <c r="B5" s="71" t="s">
        <v>2</v>
      </c>
      <c r="C5" s="71" t="s">
        <v>3</v>
      </c>
      <c r="D5" s="71"/>
      <c r="E5" s="71" t="s">
        <v>4</v>
      </c>
      <c r="F5" s="71" t="s">
        <v>5</v>
      </c>
      <c r="G5" s="71"/>
      <c r="H5" s="71" t="s">
        <v>6</v>
      </c>
      <c r="I5" s="71" t="s">
        <v>7</v>
      </c>
      <c r="J5" s="69" t="s">
        <v>152</v>
      </c>
    </row>
    <row r="6" spans="1:10">
      <c r="A6" s="72"/>
      <c r="B6" s="72"/>
      <c r="C6" s="3" t="s">
        <v>8</v>
      </c>
      <c r="D6" s="3" t="s">
        <v>9</v>
      </c>
      <c r="E6" s="72"/>
      <c r="F6" s="3" t="s">
        <v>8</v>
      </c>
      <c r="G6" s="3" t="s">
        <v>9</v>
      </c>
      <c r="H6" s="72"/>
      <c r="I6" s="72"/>
      <c r="J6" s="70"/>
    </row>
    <row r="7" spans="1:10">
      <c r="A7" s="4">
        <v>1</v>
      </c>
      <c r="B7" s="4">
        <v>2</v>
      </c>
      <c r="C7" s="4">
        <v>3</v>
      </c>
      <c r="D7" s="4">
        <v>4</v>
      </c>
      <c r="E7" s="4" t="s">
        <v>10</v>
      </c>
      <c r="F7" s="4">
        <v>6</v>
      </c>
      <c r="G7" s="4">
        <v>7</v>
      </c>
      <c r="H7" s="4" t="s">
        <v>11</v>
      </c>
      <c r="I7" s="4" t="s">
        <v>12</v>
      </c>
      <c r="J7" s="4"/>
    </row>
    <row r="8" spans="1:10">
      <c r="A8" s="3" t="s">
        <v>17</v>
      </c>
      <c r="B8" s="62" t="s">
        <v>18</v>
      </c>
      <c r="C8" s="63"/>
      <c r="D8" s="63"/>
      <c r="E8" s="63"/>
      <c r="F8" s="63"/>
      <c r="G8" s="63"/>
      <c r="H8" s="63"/>
      <c r="I8" s="63"/>
      <c r="J8" s="42"/>
    </row>
    <row r="9" spans="1:10" ht="26">
      <c r="A9" s="25" t="s">
        <v>13</v>
      </c>
      <c r="B9" s="6" t="s">
        <v>131</v>
      </c>
      <c r="C9" s="43"/>
      <c r="D9" s="43"/>
      <c r="E9" s="7">
        <f>C9+D9</f>
        <v>0</v>
      </c>
      <c r="F9" s="43"/>
      <c r="G9" s="43"/>
      <c r="H9" s="7">
        <f>F9+G9</f>
        <v>0</v>
      </c>
      <c r="I9" s="7">
        <f>E9+H9</f>
        <v>0</v>
      </c>
      <c r="J9" s="31" t="s">
        <v>153</v>
      </c>
    </row>
    <row r="10" spans="1:10">
      <c r="A10" s="25" t="s">
        <v>15</v>
      </c>
      <c r="B10" s="6" t="s">
        <v>14</v>
      </c>
      <c r="C10" s="43"/>
      <c r="D10" s="43"/>
      <c r="E10" s="7">
        <f t="shared" ref="E10:E12" si="0">C10+D10</f>
        <v>0</v>
      </c>
      <c r="F10" s="43"/>
      <c r="G10" s="43"/>
      <c r="H10" s="7">
        <f t="shared" ref="H10:H12" si="1">F10+G10</f>
        <v>0</v>
      </c>
      <c r="I10" s="7">
        <f t="shared" ref="I10:I12" si="2">E10+H10</f>
        <v>0</v>
      </c>
      <c r="J10" s="32" t="s">
        <v>154</v>
      </c>
    </row>
    <row r="11" spans="1:10" ht="30">
      <c r="A11" s="25" t="s">
        <v>70</v>
      </c>
      <c r="B11" s="6" t="s">
        <v>16</v>
      </c>
      <c r="C11" s="43"/>
      <c r="D11" s="43"/>
      <c r="E11" s="7">
        <f t="shared" si="0"/>
        <v>0</v>
      </c>
      <c r="F11" s="43"/>
      <c r="G11" s="43"/>
      <c r="H11" s="7">
        <f t="shared" si="1"/>
        <v>0</v>
      </c>
      <c r="I11" s="7">
        <f t="shared" si="2"/>
        <v>0</v>
      </c>
      <c r="J11" s="32" t="s">
        <v>154</v>
      </c>
    </row>
    <row r="12" spans="1:10">
      <c r="A12" s="25" t="s">
        <v>81</v>
      </c>
      <c r="B12" s="6" t="s">
        <v>71</v>
      </c>
      <c r="C12" s="43"/>
      <c r="D12" s="43"/>
      <c r="E12" s="7">
        <f t="shared" si="0"/>
        <v>0</v>
      </c>
      <c r="F12" s="43"/>
      <c r="G12" s="43"/>
      <c r="H12" s="7">
        <f t="shared" si="1"/>
        <v>0</v>
      </c>
      <c r="I12" s="7">
        <f t="shared" si="2"/>
        <v>0</v>
      </c>
      <c r="J12" s="32" t="s">
        <v>154</v>
      </c>
    </row>
    <row r="13" spans="1:10">
      <c r="A13" s="39"/>
      <c r="B13" s="5" t="s">
        <v>19</v>
      </c>
      <c r="C13" s="22">
        <f>SUM(C9:C12)</f>
        <v>0</v>
      </c>
      <c r="D13" s="22">
        <f>SUM(D9:D12)</f>
        <v>0</v>
      </c>
      <c r="E13" s="22">
        <f>C13+D13</f>
        <v>0</v>
      </c>
      <c r="F13" s="22">
        <f>SUM(F9:F12)</f>
        <v>0</v>
      </c>
      <c r="G13" s="22">
        <f>SUM(G9:G12)</f>
        <v>0</v>
      </c>
      <c r="H13" s="22">
        <f>F13+G13</f>
        <v>0</v>
      </c>
      <c r="I13" s="22">
        <f>E13+H13</f>
        <v>0</v>
      </c>
      <c r="J13" s="19"/>
    </row>
    <row r="14" spans="1:10">
      <c r="A14" s="3" t="s">
        <v>20</v>
      </c>
      <c r="B14" s="62" t="s">
        <v>21</v>
      </c>
      <c r="C14" s="64"/>
      <c r="D14" s="64"/>
      <c r="E14" s="64"/>
      <c r="F14" s="64"/>
      <c r="G14" s="64"/>
      <c r="H14" s="64"/>
      <c r="I14" s="64"/>
      <c r="J14" s="34"/>
    </row>
    <row r="15" spans="1:10" ht="26">
      <c r="A15" s="25" t="s">
        <v>23</v>
      </c>
      <c r="B15" s="11" t="s">
        <v>24</v>
      </c>
      <c r="C15" s="43"/>
      <c r="D15" s="43"/>
      <c r="E15" s="7">
        <f>C15+D15</f>
        <v>0</v>
      </c>
      <c r="F15" s="43"/>
      <c r="G15" s="43"/>
      <c r="H15" s="7">
        <f>F15+G15</f>
        <v>0</v>
      </c>
      <c r="I15" s="7">
        <f>E15+H15</f>
        <v>0</v>
      </c>
      <c r="J15" s="32" t="s">
        <v>154</v>
      </c>
    </row>
    <row r="16" spans="1:10">
      <c r="A16" s="44"/>
      <c r="B16" s="5" t="s">
        <v>22</v>
      </c>
      <c r="C16" s="22">
        <f>SUM(C15)</f>
        <v>0</v>
      </c>
      <c r="D16" s="22">
        <f>SUM(D15)</f>
        <v>0</v>
      </c>
      <c r="E16" s="22">
        <f>C16+D16</f>
        <v>0</v>
      </c>
      <c r="F16" s="22">
        <f>SUM(F15)</f>
        <v>0</v>
      </c>
      <c r="G16" s="22">
        <f>SUM(G15)</f>
        <v>0</v>
      </c>
      <c r="H16" s="22">
        <f>F16+G16</f>
        <v>0</v>
      </c>
      <c r="I16" s="22">
        <f>E16+H16</f>
        <v>0</v>
      </c>
      <c r="J16" s="19"/>
    </row>
    <row r="17" spans="1:10">
      <c r="A17" s="3" t="s">
        <v>25</v>
      </c>
      <c r="B17" s="62" t="s">
        <v>26</v>
      </c>
      <c r="C17" s="64"/>
      <c r="D17" s="64"/>
      <c r="E17" s="64"/>
      <c r="F17" s="64"/>
      <c r="G17" s="64"/>
      <c r="H17" s="64"/>
      <c r="I17" s="64"/>
      <c r="J17" s="34"/>
    </row>
    <row r="18" spans="1:10">
      <c r="A18" s="25" t="s">
        <v>30</v>
      </c>
      <c r="B18" s="11" t="s">
        <v>85</v>
      </c>
      <c r="C18" s="7">
        <f>C19+C20+C21</f>
        <v>0</v>
      </c>
      <c r="D18" s="7">
        <f>D19+D20+D21</f>
        <v>0</v>
      </c>
      <c r="E18" s="7">
        <f>C18+D18</f>
        <v>0</v>
      </c>
      <c r="F18" s="7">
        <f>F19+F20+F21</f>
        <v>0</v>
      </c>
      <c r="G18" s="7">
        <f>G19+G20+G21</f>
        <v>0</v>
      </c>
      <c r="H18" s="7">
        <f>F18+G18</f>
        <v>0</v>
      </c>
      <c r="I18" s="7">
        <f>E18+H18</f>
        <v>0</v>
      </c>
      <c r="J18" s="32"/>
    </row>
    <row r="19" spans="1:10">
      <c r="A19" s="25" t="s">
        <v>82</v>
      </c>
      <c r="B19" s="11" t="s">
        <v>27</v>
      </c>
      <c r="C19" s="43"/>
      <c r="D19" s="43"/>
      <c r="E19" s="7">
        <f t="shared" ref="E19:E40" si="3">C19+D19</f>
        <v>0</v>
      </c>
      <c r="F19" s="43"/>
      <c r="G19" s="43"/>
      <c r="H19" s="7">
        <f t="shared" ref="H19:H40" si="4">F19+G19</f>
        <v>0</v>
      </c>
      <c r="I19" s="7">
        <f t="shared" ref="I19:I40" si="5">E19+H19</f>
        <v>0</v>
      </c>
      <c r="J19" s="32" t="s">
        <v>155</v>
      </c>
    </row>
    <row r="20" spans="1:10">
      <c r="A20" s="25" t="s">
        <v>83</v>
      </c>
      <c r="B20" s="11" t="s">
        <v>86</v>
      </c>
      <c r="C20" s="43"/>
      <c r="D20" s="43"/>
      <c r="E20" s="7">
        <f t="shared" si="3"/>
        <v>0</v>
      </c>
      <c r="F20" s="43"/>
      <c r="G20" s="43"/>
      <c r="H20" s="7">
        <f t="shared" si="4"/>
        <v>0</v>
      </c>
      <c r="I20" s="7">
        <f t="shared" si="5"/>
        <v>0</v>
      </c>
      <c r="J20" s="32" t="s">
        <v>155</v>
      </c>
    </row>
    <row r="21" spans="1:10">
      <c r="A21" s="25" t="s">
        <v>84</v>
      </c>
      <c r="B21" s="11" t="s">
        <v>87</v>
      </c>
      <c r="C21" s="43"/>
      <c r="D21" s="43"/>
      <c r="E21" s="7">
        <f t="shared" si="3"/>
        <v>0</v>
      </c>
      <c r="F21" s="43"/>
      <c r="G21" s="43"/>
      <c r="H21" s="7">
        <f t="shared" si="4"/>
        <v>0</v>
      </c>
      <c r="I21" s="7">
        <f t="shared" si="5"/>
        <v>0</v>
      </c>
      <c r="J21" s="32" t="s">
        <v>155</v>
      </c>
    </row>
    <row r="22" spans="1:10" ht="26">
      <c r="A22" s="25" t="s">
        <v>31</v>
      </c>
      <c r="B22" s="11" t="s">
        <v>88</v>
      </c>
      <c r="C22" s="43"/>
      <c r="D22" s="43"/>
      <c r="E22" s="7">
        <f t="shared" si="3"/>
        <v>0</v>
      </c>
      <c r="F22" s="43"/>
      <c r="G22" s="43"/>
      <c r="H22" s="7">
        <f t="shared" si="4"/>
        <v>0</v>
      </c>
      <c r="I22" s="7">
        <f t="shared" si="5"/>
        <v>0</v>
      </c>
      <c r="J22" s="32" t="s">
        <v>155</v>
      </c>
    </row>
    <row r="23" spans="1:10">
      <c r="A23" s="25" t="s">
        <v>32</v>
      </c>
      <c r="B23" s="11" t="s">
        <v>73</v>
      </c>
      <c r="C23" s="43"/>
      <c r="D23" s="43"/>
      <c r="E23" s="7">
        <f t="shared" si="3"/>
        <v>0</v>
      </c>
      <c r="F23" s="43"/>
      <c r="G23" s="43"/>
      <c r="H23" s="7">
        <f t="shared" si="4"/>
        <v>0</v>
      </c>
      <c r="I23" s="7">
        <f t="shared" si="5"/>
        <v>0</v>
      </c>
      <c r="J23" s="32" t="s">
        <v>155</v>
      </c>
    </row>
    <row r="24" spans="1:10" ht="26">
      <c r="A24" s="25" t="s">
        <v>33</v>
      </c>
      <c r="B24" s="11" t="s">
        <v>74</v>
      </c>
      <c r="C24" s="43"/>
      <c r="D24" s="43"/>
      <c r="E24" s="7">
        <f t="shared" si="3"/>
        <v>0</v>
      </c>
      <c r="F24" s="43"/>
      <c r="G24" s="43"/>
      <c r="H24" s="7">
        <f t="shared" si="4"/>
        <v>0</v>
      </c>
      <c r="I24" s="7">
        <f t="shared" si="5"/>
        <v>0</v>
      </c>
      <c r="J24" s="32" t="s">
        <v>155</v>
      </c>
    </row>
    <row r="25" spans="1:10">
      <c r="A25" s="25" t="s">
        <v>34</v>
      </c>
      <c r="B25" s="11" t="s">
        <v>89</v>
      </c>
      <c r="C25" s="7">
        <f>C26+C27+C28+C29+C30+C31</f>
        <v>0</v>
      </c>
      <c r="D25" s="7">
        <f>D26+D27+D28+D29+D30+D31</f>
        <v>0</v>
      </c>
      <c r="E25" s="7">
        <f t="shared" si="3"/>
        <v>0</v>
      </c>
      <c r="F25" s="7">
        <f>F26+F27+F28+F29+F30+F31</f>
        <v>0</v>
      </c>
      <c r="G25" s="7">
        <f>G26+G27+G28+G29+G30+G31</f>
        <v>0</v>
      </c>
      <c r="H25" s="7">
        <f t="shared" si="4"/>
        <v>0</v>
      </c>
      <c r="I25" s="7">
        <f t="shared" si="5"/>
        <v>0</v>
      </c>
      <c r="J25" s="32"/>
    </row>
    <row r="26" spans="1:10">
      <c r="A26" s="25" t="s">
        <v>132</v>
      </c>
      <c r="B26" s="11" t="s">
        <v>134</v>
      </c>
      <c r="C26" s="43"/>
      <c r="D26" s="43"/>
      <c r="E26" s="7">
        <f t="shared" si="3"/>
        <v>0</v>
      </c>
      <c r="F26" s="43"/>
      <c r="G26" s="43"/>
      <c r="H26" s="7">
        <f t="shared" si="4"/>
        <v>0</v>
      </c>
      <c r="I26" s="7">
        <f t="shared" si="5"/>
        <v>0</v>
      </c>
      <c r="J26" s="32" t="s">
        <v>155</v>
      </c>
    </row>
    <row r="27" spans="1:10">
      <c r="A27" s="25" t="s">
        <v>133</v>
      </c>
      <c r="B27" s="11" t="s">
        <v>135</v>
      </c>
      <c r="C27" s="43"/>
      <c r="D27" s="43"/>
      <c r="E27" s="7">
        <f t="shared" si="3"/>
        <v>0</v>
      </c>
      <c r="F27" s="43"/>
      <c r="G27" s="43"/>
      <c r="H27" s="7">
        <f t="shared" si="4"/>
        <v>0</v>
      </c>
      <c r="I27" s="7">
        <f t="shared" si="5"/>
        <v>0</v>
      </c>
      <c r="J27" s="32" t="s">
        <v>155</v>
      </c>
    </row>
    <row r="28" spans="1:10" ht="26">
      <c r="A28" s="25" t="s">
        <v>91</v>
      </c>
      <c r="B28" s="11" t="s">
        <v>90</v>
      </c>
      <c r="C28" s="43"/>
      <c r="D28" s="43"/>
      <c r="E28" s="7">
        <f t="shared" si="3"/>
        <v>0</v>
      </c>
      <c r="F28" s="43"/>
      <c r="G28" s="43"/>
      <c r="H28" s="7">
        <f t="shared" si="4"/>
        <v>0</v>
      </c>
      <c r="I28" s="7">
        <f t="shared" si="5"/>
        <v>0</v>
      </c>
      <c r="J28" s="32" t="s">
        <v>155</v>
      </c>
    </row>
    <row r="29" spans="1:10" ht="26">
      <c r="A29" s="25" t="s">
        <v>92</v>
      </c>
      <c r="B29" s="11" t="s">
        <v>93</v>
      </c>
      <c r="C29" s="43"/>
      <c r="D29" s="43"/>
      <c r="E29" s="7">
        <f t="shared" si="3"/>
        <v>0</v>
      </c>
      <c r="F29" s="43"/>
      <c r="G29" s="43"/>
      <c r="H29" s="7">
        <f t="shared" si="4"/>
        <v>0</v>
      </c>
      <c r="I29" s="7">
        <f t="shared" si="5"/>
        <v>0</v>
      </c>
      <c r="J29" s="32" t="s">
        <v>155</v>
      </c>
    </row>
    <row r="30" spans="1:10" ht="26">
      <c r="A30" s="25" t="s">
        <v>94</v>
      </c>
      <c r="B30" s="11" t="s">
        <v>95</v>
      </c>
      <c r="C30" s="43"/>
      <c r="D30" s="43"/>
      <c r="E30" s="7">
        <f t="shared" si="3"/>
        <v>0</v>
      </c>
      <c r="F30" s="43"/>
      <c r="G30" s="43"/>
      <c r="H30" s="7">
        <f t="shared" si="4"/>
        <v>0</v>
      </c>
      <c r="I30" s="7">
        <f t="shared" si="5"/>
        <v>0</v>
      </c>
      <c r="J30" s="32" t="s">
        <v>155</v>
      </c>
    </row>
    <row r="31" spans="1:10">
      <c r="A31" s="25" t="s">
        <v>96</v>
      </c>
      <c r="B31" s="11" t="s">
        <v>97</v>
      </c>
      <c r="C31" s="43"/>
      <c r="D31" s="43"/>
      <c r="E31" s="7">
        <f t="shared" si="3"/>
        <v>0</v>
      </c>
      <c r="F31" s="43"/>
      <c r="G31" s="43"/>
      <c r="H31" s="7">
        <f t="shared" si="4"/>
        <v>0</v>
      </c>
      <c r="I31" s="7">
        <f t="shared" si="5"/>
        <v>0</v>
      </c>
      <c r="J31" s="32" t="s">
        <v>155</v>
      </c>
    </row>
    <row r="32" spans="1:10" ht="26">
      <c r="A32" s="25" t="s">
        <v>75</v>
      </c>
      <c r="B32" s="11" t="s">
        <v>136</v>
      </c>
      <c r="C32" s="43"/>
      <c r="D32" s="43"/>
      <c r="E32" s="7">
        <f t="shared" si="3"/>
        <v>0</v>
      </c>
      <c r="F32" s="43"/>
      <c r="G32" s="43"/>
      <c r="H32" s="7">
        <f t="shared" si="4"/>
        <v>0</v>
      </c>
      <c r="I32" s="7">
        <f t="shared" si="5"/>
        <v>0</v>
      </c>
      <c r="J32" s="31" t="s">
        <v>156</v>
      </c>
    </row>
    <row r="33" spans="1:10">
      <c r="A33" s="25" t="s">
        <v>76</v>
      </c>
      <c r="B33" s="11" t="s">
        <v>28</v>
      </c>
      <c r="C33" s="7">
        <f>C34+C35</f>
        <v>0</v>
      </c>
      <c r="D33" s="7">
        <f>D34+D35</f>
        <v>0</v>
      </c>
      <c r="E33" s="7">
        <f t="shared" si="3"/>
        <v>0</v>
      </c>
      <c r="F33" s="7">
        <f>F34+F35</f>
        <v>0</v>
      </c>
      <c r="G33" s="7">
        <f>G34+G35</f>
        <v>0</v>
      </c>
      <c r="H33" s="7">
        <f t="shared" si="4"/>
        <v>0</v>
      </c>
      <c r="I33" s="7">
        <f t="shared" si="5"/>
        <v>0</v>
      </c>
      <c r="J33" s="32"/>
    </row>
    <row r="34" spans="1:10" ht="26">
      <c r="A34" s="25" t="s">
        <v>137</v>
      </c>
      <c r="B34" s="11" t="s">
        <v>138</v>
      </c>
      <c r="C34" s="43"/>
      <c r="D34" s="43"/>
      <c r="E34" s="7">
        <f t="shared" si="3"/>
        <v>0</v>
      </c>
      <c r="F34" s="43"/>
      <c r="G34" s="43"/>
      <c r="H34" s="7">
        <f t="shared" si="4"/>
        <v>0</v>
      </c>
      <c r="I34" s="7">
        <f t="shared" si="5"/>
        <v>0</v>
      </c>
      <c r="J34" s="31" t="s">
        <v>156</v>
      </c>
    </row>
    <row r="35" spans="1:10" ht="26">
      <c r="A35" s="25" t="s">
        <v>98</v>
      </c>
      <c r="B35" s="11" t="s">
        <v>99</v>
      </c>
      <c r="C35" s="43"/>
      <c r="D35" s="43"/>
      <c r="E35" s="7">
        <f t="shared" si="3"/>
        <v>0</v>
      </c>
      <c r="F35" s="43"/>
      <c r="G35" s="43"/>
      <c r="H35" s="7">
        <f t="shared" si="4"/>
        <v>0</v>
      </c>
      <c r="I35" s="7">
        <f t="shared" si="5"/>
        <v>0</v>
      </c>
      <c r="J35" s="31" t="s">
        <v>156</v>
      </c>
    </row>
    <row r="36" spans="1:10">
      <c r="A36" s="25" t="s">
        <v>100</v>
      </c>
      <c r="B36" s="11" t="s">
        <v>29</v>
      </c>
      <c r="C36" s="7">
        <f>C37+C40+C41</f>
        <v>0</v>
      </c>
      <c r="D36" s="7">
        <f>D37+D40+D41</f>
        <v>0</v>
      </c>
      <c r="E36" s="7">
        <f t="shared" si="3"/>
        <v>0</v>
      </c>
      <c r="F36" s="7">
        <f t="shared" ref="F36:G36" si="6">F37+F40+F41</f>
        <v>0</v>
      </c>
      <c r="G36" s="7">
        <f t="shared" si="6"/>
        <v>0</v>
      </c>
      <c r="H36" s="7">
        <f t="shared" si="4"/>
        <v>0</v>
      </c>
      <c r="I36" s="7">
        <f t="shared" si="5"/>
        <v>0</v>
      </c>
      <c r="J36" s="32"/>
    </row>
    <row r="37" spans="1:10">
      <c r="A37" s="25" t="s">
        <v>101</v>
      </c>
      <c r="B37" s="11" t="s">
        <v>102</v>
      </c>
      <c r="C37" s="7">
        <f>C38+C39</f>
        <v>0</v>
      </c>
      <c r="D37" s="7">
        <f>D38+D39</f>
        <v>0</v>
      </c>
      <c r="E37" s="7">
        <f t="shared" si="3"/>
        <v>0</v>
      </c>
      <c r="F37" s="7">
        <f>F38+F39</f>
        <v>0</v>
      </c>
      <c r="G37" s="7">
        <f>G38+G39</f>
        <v>0</v>
      </c>
      <c r="H37" s="7">
        <f t="shared" si="4"/>
        <v>0</v>
      </c>
      <c r="I37" s="7">
        <f t="shared" si="5"/>
        <v>0</v>
      </c>
      <c r="J37" s="32"/>
    </row>
    <row r="38" spans="1:10">
      <c r="A38" s="25" t="s">
        <v>103</v>
      </c>
      <c r="B38" s="11" t="s">
        <v>104</v>
      </c>
      <c r="C38" s="43"/>
      <c r="D38" s="43"/>
      <c r="E38" s="7">
        <f t="shared" si="3"/>
        <v>0</v>
      </c>
      <c r="F38" s="43"/>
      <c r="G38" s="43"/>
      <c r="H38" s="7">
        <f t="shared" si="4"/>
        <v>0</v>
      </c>
      <c r="I38" s="7">
        <f t="shared" si="5"/>
        <v>0</v>
      </c>
      <c r="J38" s="32" t="s">
        <v>155</v>
      </c>
    </row>
    <row r="39" spans="1:10" ht="39">
      <c r="A39" s="25" t="s">
        <v>105</v>
      </c>
      <c r="B39" s="11" t="s">
        <v>106</v>
      </c>
      <c r="C39" s="43"/>
      <c r="D39" s="43"/>
      <c r="E39" s="7">
        <f t="shared" si="3"/>
        <v>0</v>
      </c>
      <c r="F39" s="43"/>
      <c r="G39" s="43"/>
      <c r="H39" s="7">
        <f t="shared" si="4"/>
        <v>0</v>
      </c>
      <c r="I39" s="7">
        <f t="shared" si="5"/>
        <v>0</v>
      </c>
      <c r="J39" s="32" t="s">
        <v>155</v>
      </c>
    </row>
    <row r="40" spans="1:10">
      <c r="A40" s="25" t="s">
        <v>107</v>
      </c>
      <c r="B40" s="11" t="s">
        <v>108</v>
      </c>
      <c r="C40" s="43"/>
      <c r="D40" s="43"/>
      <c r="E40" s="7">
        <f t="shared" si="3"/>
        <v>0</v>
      </c>
      <c r="F40" s="43"/>
      <c r="G40" s="43"/>
      <c r="H40" s="7">
        <f t="shared" si="4"/>
        <v>0</v>
      </c>
      <c r="I40" s="7">
        <f t="shared" si="5"/>
        <v>0</v>
      </c>
      <c r="J40" s="32" t="s">
        <v>155</v>
      </c>
    </row>
    <row r="41" spans="1:10" ht="39">
      <c r="A41" s="25" t="s">
        <v>206</v>
      </c>
      <c r="B41" s="11" t="s">
        <v>207</v>
      </c>
      <c r="C41" s="43"/>
      <c r="D41" s="43"/>
      <c r="E41" s="7"/>
      <c r="F41" s="43"/>
      <c r="G41" s="43"/>
      <c r="H41" s="7"/>
      <c r="I41" s="7"/>
      <c r="J41" s="32" t="s">
        <v>155</v>
      </c>
    </row>
    <row r="42" spans="1:10" s="13" customFormat="1">
      <c r="A42" s="44"/>
      <c r="B42" s="5" t="s">
        <v>35</v>
      </c>
      <c r="C42" s="22">
        <f>C18+C22+C23+C24+C25+C32+C33+C36</f>
        <v>0</v>
      </c>
      <c r="D42" s="22">
        <f>D18+D22+D23+D24+D25+D32+D33+D36</f>
        <v>0</v>
      </c>
      <c r="E42" s="22">
        <f>C42+D42</f>
        <v>0</v>
      </c>
      <c r="F42" s="22">
        <f>F18+F22+F23+F24+F25+F32+F33+F36</f>
        <v>0</v>
      </c>
      <c r="G42" s="22">
        <f>G18+G22+G23+G24+G25+G32+G33+G36</f>
        <v>0</v>
      </c>
      <c r="H42" s="22">
        <f>F42+G42</f>
        <v>0</v>
      </c>
      <c r="I42" s="22">
        <f>E42+H42</f>
        <v>0</v>
      </c>
      <c r="J42" s="19"/>
    </row>
    <row r="43" spans="1:10">
      <c r="A43" s="28" t="s">
        <v>36</v>
      </c>
      <c r="B43" s="62" t="s">
        <v>37</v>
      </c>
      <c r="C43" s="64"/>
      <c r="D43" s="64"/>
      <c r="E43" s="64"/>
      <c r="F43" s="64"/>
      <c r="G43" s="64"/>
      <c r="H43" s="64"/>
      <c r="I43" s="64"/>
      <c r="J43" s="34"/>
    </row>
    <row r="44" spans="1:10">
      <c r="A44" s="25" t="s">
        <v>39</v>
      </c>
      <c r="B44" s="11" t="s">
        <v>38</v>
      </c>
      <c r="C44" s="7"/>
      <c r="D44" s="7"/>
      <c r="E44" s="7">
        <f>C44+D44</f>
        <v>0</v>
      </c>
      <c r="F44" s="7"/>
      <c r="G44" s="7"/>
      <c r="H44" s="7">
        <f>F44+G44</f>
        <v>0</v>
      </c>
      <c r="I44" s="7">
        <f>E44+H44</f>
        <v>0</v>
      </c>
      <c r="J44" s="32" t="s">
        <v>154</v>
      </c>
    </row>
    <row r="45" spans="1:10">
      <c r="A45" s="25" t="s">
        <v>40</v>
      </c>
      <c r="B45" s="11" t="s">
        <v>109</v>
      </c>
      <c r="C45" s="7"/>
      <c r="D45" s="7"/>
      <c r="E45" s="7">
        <f t="shared" ref="E45:E52" si="7">C45+D45</f>
        <v>0</v>
      </c>
      <c r="F45" s="7"/>
      <c r="G45" s="7"/>
      <c r="H45" s="7">
        <f t="shared" ref="H45:H52" si="8">F45+G45</f>
        <v>0</v>
      </c>
      <c r="I45" s="7">
        <f t="shared" ref="I45:I52" si="9">E45+H45</f>
        <v>0</v>
      </c>
      <c r="J45" s="32" t="s">
        <v>154</v>
      </c>
    </row>
    <row r="46" spans="1:10" ht="26">
      <c r="A46" s="25" t="s">
        <v>41</v>
      </c>
      <c r="B46" s="11" t="s">
        <v>110</v>
      </c>
      <c r="C46" s="7">
        <f>C47+C48</f>
        <v>0</v>
      </c>
      <c r="D46" s="7">
        <f>D47+D48</f>
        <v>0</v>
      </c>
      <c r="E46" s="7">
        <f t="shared" si="7"/>
        <v>0</v>
      </c>
      <c r="F46" s="7">
        <f t="shared" ref="F46:G46" si="10">F47+F48</f>
        <v>0</v>
      </c>
      <c r="G46" s="7">
        <f t="shared" si="10"/>
        <v>0</v>
      </c>
      <c r="H46" s="7">
        <f t="shared" si="8"/>
        <v>0</v>
      </c>
      <c r="I46" s="7">
        <f t="shared" si="9"/>
        <v>0</v>
      </c>
      <c r="J46" s="32"/>
    </row>
    <row r="47" spans="1:10" ht="26">
      <c r="A47" s="25" t="s">
        <v>111</v>
      </c>
      <c r="B47" s="11" t="s">
        <v>110</v>
      </c>
      <c r="C47" s="43"/>
      <c r="D47" s="43"/>
      <c r="E47" s="7">
        <f t="shared" si="7"/>
        <v>0</v>
      </c>
      <c r="F47" s="43"/>
      <c r="G47" s="43"/>
      <c r="H47" s="7">
        <f t="shared" si="8"/>
        <v>0</v>
      </c>
      <c r="I47" s="7">
        <f t="shared" si="9"/>
        <v>0</v>
      </c>
      <c r="J47" s="32" t="s">
        <v>154</v>
      </c>
    </row>
    <row r="48" spans="1:10" ht="26">
      <c r="A48" s="25" t="s">
        <v>112</v>
      </c>
      <c r="B48" s="11" t="s">
        <v>146</v>
      </c>
      <c r="C48" s="43"/>
      <c r="D48" s="43"/>
      <c r="E48" s="7">
        <f t="shared" si="7"/>
        <v>0</v>
      </c>
      <c r="F48" s="43"/>
      <c r="G48" s="43"/>
      <c r="H48" s="7">
        <f t="shared" si="8"/>
        <v>0</v>
      </c>
      <c r="I48" s="7">
        <f t="shared" si="9"/>
        <v>0</v>
      </c>
      <c r="J48" s="32" t="s">
        <v>154</v>
      </c>
    </row>
    <row r="49" spans="1:10" ht="26">
      <c r="A49" s="25" t="s">
        <v>113</v>
      </c>
      <c r="B49" s="11" t="s">
        <v>114</v>
      </c>
      <c r="C49" s="7"/>
      <c r="D49" s="7"/>
      <c r="E49" s="7">
        <f t="shared" si="7"/>
        <v>0</v>
      </c>
      <c r="F49" s="7"/>
      <c r="G49" s="7"/>
      <c r="H49" s="7">
        <f t="shared" si="8"/>
        <v>0</v>
      </c>
      <c r="I49" s="7">
        <f t="shared" si="9"/>
        <v>0</v>
      </c>
      <c r="J49" s="31" t="s">
        <v>153</v>
      </c>
    </row>
    <row r="50" spans="1:10" ht="26">
      <c r="A50" s="25" t="s">
        <v>115</v>
      </c>
      <c r="B50" s="11" t="s">
        <v>116</v>
      </c>
      <c r="C50" s="7"/>
      <c r="D50" s="7"/>
      <c r="E50" s="7">
        <f t="shared" si="7"/>
        <v>0</v>
      </c>
      <c r="F50" s="7"/>
      <c r="G50" s="7"/>
      <c r="H50" s="7">
        <f t="shared" si="8"/>
        <v>0</v>
      </c>
      <c r="I50" s="7">
        <f t="shared" si="9"/>
        <v>0</v>
      </c>
      <c r="J50" s="31" t="s">
        <v>153</v>
      </c>
    </row>
    <row r="51" spans="1:10" ht="26">
      <c r="A51" s="25" t="s">
        <v>117</v>
      </c>
      <c r="B51" s="11" t="s">
        <v>118</v>
      </c>
      <c r="C51" s="7"/>
      <c r="D51" s="7"/>
      <c r="E51" s="7">
        <f t="shared" si="7"/>
        <v>0</v>
      </c>
      <c r="F51" s="7"/>
      <c r="G51" s="7"/>
      <c r="H51" s="7">
        <f t="shared" si="8"/>
        <v>0</v>
      </c>
      <c r="I51" s="7">
        <f t="shared" si="9"/>
        <v>0</v>
      </c>
      <c r="J51" s="31" t="s">
        <v>157</v>
      </c>
    </row>
    <row r="52" spans="1:10">
      <c r="A52" s="25" t="s">
        <v>148</v>
      </c>
      <c r="B52" s="11" t="s">
        <v>144</v>
      </c>
      <c r="C52" s="43"/>
      <c r="D52" s="43"/>
      <c r="E52" s="7">
        <f t="shared" si="7"/>
        <v>0</v>
      </c>
      <c r="F52" s="43"/>
      <c r="G52" s="43"/>
      <c r="H52" s="7">
        <f t="shared" si="8"/>
        <v>0</v>
      </c>
      <c r="I52" s="7">
        <f t="shared" si="9"/>
        <v>0</v>
      </c>
      <c r="J52" s="53"/>
    </row>
    <row r="53" spans="1:10">
      <c r="A53" s="45"/>
      <c r="B53" s="5" t="s">
        <v>42</v>
      </c>
      <c r="C53" s="22">
        <f>C44+C45+C46+C49+C50+C51+C52</f>
        <v>0</v>
      </c>
      <c r="D53" s="22">
        <f>D44+D45+D46+D49+D50+D51+D52</f>
        <v>0</v>
      </c>
      <c r="E53" s="22">
        <f>C53+D53</f>
        <v>0</v>
      </c>
      <c r="F53" s="22">
        <f>F44+F45+F46+F49+F50+F51+F52</f>
        <v>0</v>
      </c>
      <c r="G53" s="22">
        <f>G44+G45+G46+G49+G50+G51+G52</f>
        <v>0</v>
      </c>
      <c r="H53" s="22">
        <f>F53+G53</f>
        <v>0</v>
      </c>
      <c r="I53" s="22">
        <f>E53+H53</f>
        <v>0</v>
      </c>
      <c r="J53" s="19"/>
    </row>
    <row r="54" spans="1:10">
      <c r="A54" s="30" t="s">
        <v>43</v>
      </c>
      <c r="B54" s="62" t="s">
        <v>44</v>
      </c>
      <c r="C54" s="64"/>
      <c r="D54" s="64"/>
      <c r="E54" s="64"/>
      <c r="F54" s="64"/>
      <c r="G54" s="64"/>
      <c r="H54" s="64"/>
      <c r="I54" s="64"/>
      <c r="J54" s="34"/>
    </row>
    <row r="55" spans="1:10">
      <c r="A55" s="25" t="s">
        <v>45</v>
      </c>
      <c r="B55" s="11" t="s">
        <v>46</v>
      </c>
      <c r="C55" s="7">
        <f>C56+C57</f>
        <v>0</v>
      </c>
      <c r="D55" s="7">
        <f>D56+D57</f>
        <v>0</v>
      </c>
      <c r="E55" s="7">
        <f>C55+D55</f>
        <v>0</v>
      </c>
      <c r="F55" s="7">
        <f>F56+F57</f>
        <v>0</v>
      </c>
      <c r="G55" s="7">
        <f>G56+G57</f>
        <v>0</v>
      </c>
      <c r="H55" s="7">
        <f>F55+G55</f>
        <v>0</v>
      </c>
      <c r="I55" s="7">
        <f>E55+H55</f>
        <v>0</v>
      </c>
      <c r="J55" s="32"/>
    </row>
    <row r="56" spans="1:10">
      <c r="A56" s="25" t="s">
        <v>47</v>
      </c>
      <c r="B56" s="11" t="s">
        <v>49</v>
      </c>
      <c r="C56" s="43"/>
      <c r="D56" s="43"/>
      <c r="E56" s="7">
        <f t="shared" ref="E56:E65" si="11">C56+D56</f>
        <v>0</v>
      </c>
      <c r="F56" s="43"/>
      <c r="G56" s="43"/>
      <c r="H56" s="7">
        <f t="shared" ref="H56:H65" si="12">F56+G56</f>
        <v>0</v>
      </c>
      <c r="I56" s="7">
        <f t="shared" ref="I56:I65" si="13">E56+H56</f>
        <v>0</v>
      </c>
      <c r="J56" s="32" t="s">
        <v>154</v>
      </c>
    </row>
    <row r="57" spans="1:10">
      <c r="A57" s="25" t="s">
        <v>48</v>
      </c>
      <c r="B57" s="11" t="s">
        <v>50</v>
      </c>
      <c r="C57" s="43"/>
      <c r="D57" s="43"/>
      <c r="E57" s="7">
        <f t="shared" si="11"/>
        <v>0</v>
      </c>
      <c r="F57" s="43"/>
      <c r="G57" s="43"/>
      <c r="H57" s="7">
        <f t="shared" si="12"/>
        <v>0</v>
      </c>
      <c r="I57" s="7">
        <f t="shared" si="13"/>
        <v>0</v>
      </c>
      <c r="J57" s="32" t="s">
        <v>154</v>
      </c>
    </row>
    <row r="58" spans="1:10">
      <c r="A58" s="25" t="s">
        <v>51</v>
      </c>
      <c r="B58" s="11" t="s">
        <v>121</v>
      </c>
      <c r="C58" s="7">
        <f>C59+C60+C61+C62+C63</f>
        <v>0</v>
      </c>
      <c r="D58" s="7">
        <f>D59+D60+D61+D62+D63</f>
        <v>0</v>
      </c>
      <c r="E58" s="7">
        <f t="shared" si="11"/>
        <v>0</v>
      </c>
      <c r="F58" s="7">
        <f>F59+F60+F61+F62+F63</f>
        <v>0</v>
      </c>
      <c r="G58" s="7">
        <f>G59+G60+G61+G62+G63</f>
        <v>0</v>
      </c>
      <c r="H58" s="7">
        <f t="shared" si="12"/>
        <v>0</v>
      </c>
      <c r="I58" s="7">
        <f t="shared" si="13"/>
        <v>0</v>
      </c>
      <c r="J58" s="32"/>
    </row>
    <row r="59" spans="1:10" ht="26">
      <c r="A59" s="25" t="s">
        <v>139</v>
      </c>
      <c r="B59" s="11" t="s">
        <v>140</v>
      </c>
      <c r="C59" s="43"/>
      <c r="D59" s="43"/>
      <c r="E59" s="7">
        <f t="shared" si="11"/>
        <v>0</v>
      </c>
      <c r="F59" s="43"/>
      <c r="G59" s="43"/>
      <c r="H59" s="7">
        <f t="shared" si="12"/>
        <v>0</v>
      </c>
      <c r="I59" s="7">
        <f t="shared" si="13"/>
        <v>0</v>
      </c>
      <c r="J59" s="31" t="s">
        <v>156</v>
      </c>
    </row>
    <row r="60" spans="1:10" ht="26">
      <c r="A60" s="25" t="s">
        <v>122</v>
      </c>
      <c r="B60" s="11" t="s">
        <v>123</v>
      </c>
      <c r="C60" s="43"/>
      <c r="D60" s="43"/>
      <c r="E60" s="7">
        <f t="shared" si="11"/>
        <v>0</v>
      </c>
      <c r="F60" s="43"/>
      <c r="G60" s="43"/>
      <c r="H60" s="7">
        <f t="shared" si="12"/>
        <v>0</v>
      </c>
      <c r="I60" s="7">
        <f t="shared" si="13"/>
        <v>0</v>
      </c>
      <c r="J60" s="31" t="s">
        <v>156</v>
      </c>
    </row>
    <row r="61" spans="1:10" ht="39">
      <c r="A61" s="25" t="s">
        <v>124</v>
      </c>
      <c r="B61" s="11" t="s">
        <v>125</v>
      </c>
      <c r="C61" s="43"/>
      <c r="D61" s="43"/>
      <c r="E61" s="7">
        <f t="shared" si="11"/>
        <v>0</v>
      </c>
      <c r="F61" s="43"/>
      <c r="G61" s="43"/>
      <c r="H61" s="7">
        <f t="shared" si="12"/>
        <v>0</v>
      </c>
      <c r="I61" s="7">
        <f t="shared" si="13"/>
        <v>0</v>
      </c>
      <c r="J61" s="31" t="s">
        <v>156</v>
      </c>
    </row>
    <row r="62" spans="1:10" ht="26">
      <c r="A62" s="25" t="s">
        <v>126</v>
      </c>
      <c r="B62" s="11" t="s">
        <v>127</v>
      </c>
      <c r="C62" s="43"/>
      <c r="D62" s="43"/>
      <c r="E62" s="7">
        <f t="shared" si="11"/>
        <v>0</v>
      </c>
      <c r="F62" s="43"/>
      <c r="G62" s="43"/>
      <c r="H62" s="7">
        <f t="shared" si="12"/>
        <v>0</v>
      </c>
      <c r="I62" s="7">
        <f t="shared" si="13"/>
        <v>0</v>
      </c>
      <c r="J62" s="31" t="s">
        <v>156</v>
      </c>
    </row>
    <row r="63" spans="1:10" ht="26">
      <c r="A63" s="25" t="s">
        <v>128</v>
      </c>
      <c r="B63" s="11" t="s">
        <v>129</v>
      </c>
      <c r="C63" s="43"/>
      <c r="D63" s="43"/>
      <c r="E63" s="7">
        <f t="shared" si="11"/>
        <v>0</v>
      </c>
      <c r="F63" s="43"/>
      <c r="G63" s="43"/>
      <c r="H63" s="7">
        <f t="shared" si="12"/>
        <v>0</v>
      </c>
      <c r="I63" s="7">
        <f t="shared" si="13"/>
        <v>0</v>
      </c>
      <c r="J63" s="31" t="s">
        <v>156</v>
      </c>
    </row>
    <row r="64" spans="1:10">
      <c r="A64" s="25" t="s">
        <v>69</v>
      </c>
      <c r="B64" s="11" t="s">
        <v>52</v>
      </c>
      <c r="C64" s="43"/>
      <c r="D64" s="43"/>
      <c r="E64" s="7">
        <f t="shared" si="11"/>
        <v>0</v>
      </c>
      <c r="F64" s="43"/>
      <c r="G64" s="43"/>
      <c r="H64" s="7">
        <f t="shared" si="12"/>
        <v>0</v>
      </c>
      <c r="I64" s="7">
        <f t="shared" si="13"/>
        <v>0</v>
      </c>
      <c r="J64" s="32" t="s">
        <v>154</v>
      </c>
    </row>
    <row r="65" spans="1:10" ht="26">
      <c r="A65" s="25" t="s">
        <v>119</v>
      </c>
      <c r="B65" s="11" t="s">
        <v>120</v>
      </c>
      <c r="C65" s="43"/>
      <c r="D65" s="43"/>
      <c r="E65" s="7">
        <f t="shared" si="11"/>
        <v>0</v>
      </c>
      <c r="F65" s="43"/>
      <c r="G65" s="43"/>
      <c r="H65" s="7">
        <f t="shared" si="12"/>
        <v>0</v>
      </c>
      <c r="I65" s="7">
        <f t="shared" si="13"/>
        <v>0</v>
      </c>
      <c r="J65" s="31" t="s">
        <v>156</v>
      </c>
    </row>
    <row r="66" spans="1:10">
      <c r="A66" s="44"/>
      <c r="B66" s="5" t="s">
        <v>53</v>
      </c>
      <c r="C66" s="22">
        <f>C55+C58+C64+C65</f>
        <v>0</v>
      </c>
      <c r="D66" s="22">
        <f>D55+D58+D64+D65</f>
        <v>0</v>
      </c>
      <c r="E66" s="22">
        <f>C66+D66</f>
        <v>0</v>
      </c>
      <c r="F66" s="22">
        <f>F55+F58+F64+F65</f>
        <v>0</v>
      </c>
      <c r="G66" s="22">
        <f>G55+G58+G64+G65</f>
        <v>0</v>
      </c>
      <c r="H66" s="22">
        <f>F66+G66</f>
        <v>0</v>
      </c>
      <c r="I66" s="22">
        <f>E66+H66</f>
        <v>0</v>
      </c>
      <c r="J66" s="19"/>
    </row>
    <row r="67" spans="1:10">
      <c r="A67" s="30" t="s">
        <v>54</v>
      </c>
      <c r="B67" s="62" t="s">
        <v>130</v>
      </c>
      <c r="C67" s="64"/>
      <c r="D67" s="64"/>
      <c r="E67" s="64"/>
      <c r="F67" s="64"/>
      <c r="G67" s="64"/>
      <c r="H67" s="64"/>
      <c r="I67" s="64"/>
      <c r="J67" s="34"/>
    </row>
    <row r="68" spans="1:10">
      <c r="A68" s="25" t="s">
        <v>55</v>
      </c>
      <c r="B68" s="11" t="s">
        <v>141</v>
      </c>
      <c r="C68" s="43"/>
      <c r="D68" s="43"/>
      <c r="E68" s="7">
        <f>C68+D68</f>
        <v>0</v>
      </c>
      <c r="F68" s="43"/>
      <c r="G68" s="43"/>
      <c r="H68" s="7">
        <f>F68+G68</f>
        <v>0</v>
      </c>
      <c r="I68" s="7">
        <f>E68+H68</f>
        <v>0</v>
      </c>
      <c r="J68" s="32" t="s">
        <v>154</v>
      </c>
    </row>
    <row r="69" spans="1:10">
      <c r="A69" s="25" t="s">
        <v>142</v>
      </c>
      <c r="B69" s="11" t="s">
        <v>143</v>
      </c>
      <c r="C69" s="43"/>
      <c r="D69" s="43"/>
      <c r="E69" s="7">
        <f>C69+D69</f>
        <v>0</v>
      </c>
      <c r="F69" s="43"/>
      <c r="G69" s="43"/>
      <c r="H69" s="7">
        <f>F69+G69</f>
        <v>0</v>
      </c>
      <c r="I69" s="7">
        <f>E69+H69</f>
        <v>0</v>
      </c>
      <c r="J69" s="32" t="s">
        <v>154</v>
      </c>
    </row>
    <row r="70" spans="1:10">
      <c r="A70" s="46"/>
      <c r="B70" s="5" t="s">
        <v>56</v>
      </c>
      <c r="C70" s="22">
        <f>C68+C69</f>
        <v>0</v>
      </c>
      <c r="D70" s="22">
        <f>D68+D69</f>
        <v>0</v>
      </c>
      <c r="E70" s="22">
        <f>C70+D70</f>
        <v>0</v>
      </c>
      <c r="F70" s="22">
        <f>F68+F69</f>
        <v>0</v>
      </c>
      <c r="G70" s="22">
        <f>G68+G69</f>
        <v>0</v>
      </c>
      <c r="H70" s="22">
        <f>F70+G70</f>
        <v>0</v>
      </c>
      <c r="I70" s="22">
        <f>E70+H70</f>
        <v>0</v>
      </c>
    </row>
    <row r="71" spans="1:10">
      <c r="A71" s="30" t="s">
        <v>208</v>
      </c>
      <c r="B71" s="62" t="s">
        <v>211</v>
      </c>
      <c r="C71" s="64"/>
      <c r="D71" s="64"/>
      <c r="E71" s="64"/>
      <c r="F71" s="64"/>
      <c r="G71" s="64"/>
      <c r="H71" s="64"/>
      <c r="I71" s="64"/>
      <c r="J71" s="5"/>
    </row>
    <row r="72" spans="1:10" ht="26">
      <c r="A72" s="25" t="s">
        <v>209</v>
      </c>
      <c r="B72" s="11" t="s">
        <v>213</v>
      </c>
      <c r="C72" s="24"/>
      <c r="D72" s="24"/>
      <c r="E72" s="7">
        <f t="shared" ref="E72:E73" si="14">C72+D72</f>
        <v>0</v>
      </c>
      <c r="F72" s="24"/>
      <c r="G72" s="24"/>
      <c r="H72" s="7">
        <f t="shared" ref="H72:H73" si="15">F72+G72</f>
        <v>0</v>
      </c>
      <c r="I72" s="7">
        <f>E72+H72</f>
        <v>0</v>
      </c>
      <c r="J72" s="32" t="s">
        <v>215</v>
      </c>
    </row>
    <row r="73" spans="1:10" ht="26">
      <c r="A73" s="25" t="s">
        <v>210</v>
      </c>
      <c r="B73" s="11" t="s">
        <v>214</v>
      </c>
      <c r="C73" s="24"/>
      <c r="D73" s="24"/>
      <c r="E73" s="7">
        <f t="shared" si="14"/>
        <v>0</v>
      </c>
      <c r="F73" s="24"/>
      <c r="G73" s="24"/>
      <c r="H73" s="7">
        <f t="shared" si="15"/>
        <v>0</v>
      </c>
      <c r="I73" s="7">
        <f>E73+H73</f>
        <v>0</v>
      </c>
      <c r="J73" s="31" t="s">
        <v>216</v>
      </c>
    </row>
    <row r="74" spans="1:10">
      <c r="A74" s="36"/>
      <c r="B74" s="5" t="s">
        <v>212</v>
      </c>
      <c r="C74" s="22">
        <f>C72+C73</f>
        <v>0</v>
      </c>
      <c r="D74" s="22">
        <f>D72+D73</f>
        <v>0</v>
      </c>
      <c r="E74" s="22">
        <f>C74+D74</f>
        <v>0</v>
      </c>
      <c r="F74" s="22">
        <f>F72+F73</f>
        <v>0</v>
      </c>
      <c r="G74" s="22">
        <f>G72+G73</f>
        <v>0</v>
      </c>
      <c r="H74" s="22">
        <f>F74+G74</f>
        <v>0</v>
      </c>
      <c r="I74" s="22">
        <f>E74+H74</f>
        <v>0</v>
      </c>
      <c r="J74" s="61"/>
    </row>
    <row r="75" spans="1:10" ht="17">
      <c r="B75" s="59" t="s">
        <v>57</v>
      </c>
      <c r="C75" s="60">
        <f>C13+C16+C42+C53+C66+C70+C74</f>
        <v>0</v>
      </c>
      <c r="D75" s="60">
        <f>D13+D16+D42+D53+D66+D70+D74</f>
        <v>0</v>
      </c>
      <c r="E75" s="60">
        <f>C75+D75</f>
        <v>0</v>
      </c>
      <c r="F75" s="60">
        <f>F13+F16+F42+F53+F66+F70+F74</f>
        <v>0</v>
      </c>
      <c r="G75" s="60">
        <f>G13+G16+G42+G53+G66+G70+G74</f>
        <v>0</v>
      </c>
      <c r="H75" s="60">
        <f>F75+G75</f>
        <v>0</v>
      </c>
      <c r="I75" s="60">
        <f>E75+H75</f>
        <v>0</v>
      </c>
    </row>
    <row r="76" spans="1:10">
      <c r="A76" s="35" t="s">
        <v>158</v>
      </c>
    </row>
    <row r="78" spans="1:10" ht="19">
      <c r="A78" s="1" t="s">
        <v>79</v>
      </c>
      <c r="B78" s="17"/>
    </row>
    <row r="80" spans="1:10">
      <c r="A80" s="5" t="s">
        <v>59</v>
      </c>
      <c r="B80" s="5" t="s">
        <v>58</v>
      </c>
      <c r="C80" s="36"/>
    </row>
    <row r="81" spans="1:6">
      <c r="A81" s="5" t="s">
        <v>60</v>
      </c>
      <c r="B81" s="47" t="s">
        <v>197</v>
      </c>
      <c r="C81" s="48">
        <f>I75</f>
        <v>0</v>
      </c>
    </row>
    <row r="82" spans="1:6">
      <c r="A82" s="11" t="s">
        <v>61</v>
      </c>
      <c r="B82" s="11" t="s">
        <v>168</v>
      </c>
      <c r="C82" s="49">
        <f>E75</f>
        <v>0</v>
      </c>
      <c r="E82" s="18"/>
      <c r="F82" s="50"/>
    </row>
    <row r="83" spans="1:6">
      <c r="A83" s="11" t="s">
        <v>62</v>
      </c>
      <c r="B83" s="11" t="s">
        <v>166</v>
      </c>
      <c r="C83" s="49">
        <f>H75</f>
        <v>0</v>
      </c>
      <c r="E83" s="18"/>
      <c r="F83" s="50"/>
    </row>
    <row r="84" spans="1:6">
      <c r="A84" s="5" t="s">
        <v>63</v>
      </c>
      <c r="B84" s="5" t="s">
        <v>204</v>
      </c>
      <c r="C84" s="51">
        <f>C85+C86</f>
        <v>0</v>
      </c>
      <c r="E84" s="18"/>
      <c r="F84" s="50"/>
    </row>
    <row r="85" spans="1:6">
      <c r="A85" s="11" t="s">
        <v>64</v>
      </c>
      <c r="B85" s="11" t="s">
        <v>169</v>
      </c>
      <c r="C85" s="49">
        <f>0.02*C82</f>
        <v>0</v>
      </c>
      <c r="E85" s="18"/>
      <c r="F85" s="52"/>
    </row>
    <row r="86" spans="1:6" ht="26">
      <c r="A86" s="11" t="s">
        <v>65</v>
      </c>
      <c r="B86" s="11" t="s">
        <v>205</v>
      </c>
      <c r="C86" s="49">
        <f>C87+C88</f>
        <v>0</v>
      </c>
      <c r="D86" s="58" t="str">
        <f>IF(C86=C83,"CORECT","INCORECT")</f>
        <v>CORECT</v>
      </c>
    </row>
    <row r="87" spans="1:6" ht="26">
      <c r="A87" s="11" t="s">
        <v>202</v>
      </c>
      <c r="B87" s="11" t="s">
        <v>217</v>
      </c>
      <c r="C87" s="49"/>
    </row>
    <row r="88" spans="1:6" ht="247">
      <c r="A88" s="11" t="s">
        <v>203</v>
      </c>
      <c r="B88" s="11" t="s">
        <v>218</v>
      </c>
      <c r="C88" s="49"/>
    </row>
    <row r="89" spans="1:6" ht="26">
      <c r="A89" s="5" t="s">
        <v>66</v>
      </c>
      <c r="B89" s="47" t="s">
        <v>198</v>
      </c>
      <c r="C89" s="48">
        <f>C82-C85</f>
        <v>0</v>
      </c>
    </row>
    <row r="90" spans="1:6">
      <c r="A90" s="17"/>
      <c r="B90" s="76"/>
      <c r="C90" s="77"/>
      <c r="D90" s="77"/>
      <c r="E90" s="77"/>
      <c r="F90" s="77"/>
    </row>
    <row r="91" spans="1:6">
      <c r="A91" s="17"/>
      <c r="B91" s="54"/>
      <c r="C91" s="55"/>
    </row>
    <row r="92" spans="1:6">
      <c r="B92" s="37"/>
    </row>
    <row r="93" spans="1:6" ht="27">
      <c r="B93" s="37" t="s">
        <v>67</v>
      </c>
      <c r="C93" s="38" t="s">
        <v>78</v>
      </c>
      <c r="D93" s="38" t="s">
        <v>68</v>
      </c>
    </row>
    <row r="94" spans="1:6">
      <c r="B94" s="20" t="s">
        <v>174</v>
      </c>
      <c r="C94" s="7">
        <f>E52</f>
        <v>0</v>
      </c>
      <c r="D94" s="7">
        <f>0.15*E75</f>
        <v>0</v>
      </c>
      <c r="E94" s="39" t="str">
        <f>IF(D94&gt;=C94,"CORECT","INCORECT")</f>
        <v>CORECT</v>
      </c>
    </row>
    <row r="95" spans="1:6" ht="27">
      <c r="B95" s="20" t="s">
        <v>149</v>
      </c>
      <c r="C95" s="7">
        <f>E48</f>
        <v>0</v>
      </c>
      <c r="D95" s="7">
        <f>0.1*E75</f>
        <v>0</v>
      </c>
      <c r="E95" s="39" t="str">
        <f t="shared" ref="E95:E98" si="16">IF(D95&gt;=C95,"CORECT","INCORECT")</f>
        <v>CORECT</v>
      </c>
    </row>
    <row r="96" spans="1:6" ht="28" customHeight="1">
      <c r="B96" s="20" t="s">
        <v>145</v>
      </c>
      <c r="C96" s="7">
        <f>E18+E22+E23+E24+E25+E36</f>
        <v>0</v>
      </c>
      <c r="D96" s="7">
        <f>0.05*E75</f>
        <v>0</v>
      </c>
      <c r="E96" s="39" t="str">
        <f t="shared" si="16"/>
        <v>CORECT</v>
      </c>
    </row>
    <row r="97" spans="2:5">
      <c r="B97" s="20" t="s">
        <v>77</v>
      </c>
      <c r="C97" s="7">
        <f>E64</f>
        <v>0</v>
      </c>
      <c r="D97" s="7">
        <f>0.05*E75</f>
        <v>0</v>
      </c>
      <c r="E97" s="39" t="str">
        <f t="shared" si="16"/>
        <v>CORECT</v>
      </c>
    </row>
    <row r="98" spans="2:5">
      <c r="B98" s="20" t="s">
        <v>147</v>
      </c>
      <c r="C98" s="7">
        <f>E32+E33+E58+E65</f>
        <v>0</v>
      </c>
      <c r="D98" s="7">
        <f>0.07*(E75-E32-E33-E58-E65)</f>
        <v>0</v>
      </c>
      <c r="E98" s="39" t="str">
        <f t="shared" si="16"/>
        <v>CORECT</v>
      </c>
    </row>
    <row r="99" spans="2:5" ht="27">
      <c r="B99" s="20" t="s">
        <v>162</v>
      </c>
      <c r="C99" s="7">
        <f>E13+E16+E53+E55+E64</f>
        <v>0</v>
      </c>
      <c r="D99" s="7">
        <f>0.5*C82</f>
        <v>0</v>
      </c>
      <c r="E99" s="40" t="str">
        <f>IF(C99&gt;=D99,"CORECT","INCORECT")</f>
        <v>CORECT</v>
      </c>
    </row>
    <row r="100" spans="2:5">
      <c r="B100" s="20" t="s">
        <v>160</v>
      </c>
      <c r="C100" s="20"/>
    </row>
    <row r="101" spans="2:5">
      <c r="B101" s="20" t="s">
        <v>161</v>
      </c>
      <c r="C101" s="20" t="e">
        <f>C82/C100</f>
        <v>#DIV/0!</v>
      </c>
      <c r="D101" s="20">
        <f>300*C103</f>
        <v>0</v>
      </c>
      <c r="E101" s="36" t="e">
        <f>IF(D101&gt;=C101,"CORECT","INCORECT")</f>
        <v>#DIV/0!</v>
      </c>
    </row>
    <row r="103" spans="2:5">
      <c r="B103" s="20" t="s">
        <v>173</v>
      </c>
      <c r="C103" s="56">
        <f>'Buget General'!C103</f>
        <v>0</v>
      </c>
    </row>
  </sheetData>
  <mergeCells count="17">
    <mergeCell ref="B71:I71"/>
    <mergeCell ref="B90:F90"/>
    <mergeCell ref="B8:I8"/>
    <mergeCell ref="B14:I14"/>
    <mergeCell ref="B17:I17"/>
    <mergeCell ref="B43:I43"/>
    <mergeCell ref="B54:I54"/>
    <mergeCell ref="B67:I67"/>
    <mergeCell ref="A4:J4"/>
    <mergeCell ref="A5:A6"/>
    <mergeCell ref="B5:B6"/>
    <mergeCell ref="C5:D5"/>
    <mergeCell ref="E5:E6"/>
    <mergeCell ref="F5:G5"/>
    <mergeCell ref="H5:H6"/>
    <mergeCell ref="I5:I6"/>
    <mergeCell ref="J5:J6"/>
  </mergeCells>
  <conditionalFormatting sqref="D86">
    <cfRule type="cellIs" dxfId="7" priority="1" operator="equal">
      <formula>"INCORECT"</formula>
    </cfRule>
    <cfRule type="cellIs" dxfId="6" priority="2" operator="equal">
      <formula>"CORECT"</formula>
    </cfRule>
  </conditionalFormatting>
  <conditionalFormatting sqref="E94:E99">
    <cfRule type="cellIs" dxfId="5" priority="3" operator="equal">
      <formula>"INCORECT"</formula>
    </cfRule>
    <cfRule type="cellIs" dxfId="4" priority="4" operator="equal">
      <formula>"CORECT"</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A93FCBC-AB19-4B3E-AA59-1D095A8D854D}">
          <x14:formula1>
            <xm:f>'Buget General'!$M$3:$M$5</xm:f>
          </x14:formula1>
          <xm:sqref>J52</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9362F8-892A-4F2D-92CE-20A82571A175}">
  <dimension ref="A3:J103"/>
  <sheetViews>
    <sheetView topLeftCell="A66" zoomScale="75" zoomScaleNormal="75" workbookViewId="0">
      <selection activeCell="C89" sqref="C89"/>
    </sheetView>
  </sheetViews>
  <sheetFormatPr baseColWidth="10" defaultColWidth="8.83203125" defaultRowHeight="15"/>
  <cols>
    <col min="1" max="1" width="9.83203125" style="2" bestFit="1" customWidth="1"/>
    <col min="2" max="2" width="54.6640625" style="2" customWidth="1"/>
    <col min="3" max="3" width="16.1640625" style="2" customWidth="1"/>
    <col min="4" max="4" width="17.83203125" style="2" customWidth="1"/>
    <col min="5" max="9" width="16.1640625" style="2" customWidth="1"/>
    <col min="10" max="10" width="18.33203125" style="2" customWidth="1"/>
    <col min="11" max="11" width="17.6640625" style="2" customWidth="1"/>
    <col min="12" max="12" width="18" style="2" customWidth="1"/>
    <col min="13" max="16384" width="8.83203125" style="2"/>
  </cols>
  <sheetData>
    <row r="3" spans="1:10" ht="20" thickBot="1">
      <c r="A3" s="41" t="s">
        <v>199</v>
      </c>
    </row>
    <row r="4" spans="1:10" ht="17" thickBot="1">
      <c r="A4" s="65" t="s">
        <v>172</v>
      </c>
      <c r="B4" s="73"/>
      <c r="C4" s="74"/>
      <c r="D4" s="74"/>
      <c r="E4" s="74"/>
      <c r="F4" s="74"/>
      <c r="G4" s="74"/>
      <c r="H4" s="74"/>
      <c r="I4" s="74"/>
      <c r="J4" s="75"/>
    </row>
    <row r="5" spans="1:10">
      <c r="A5" s="71" t="s">
        <v>1</v>
      </c>
      <c r="B5" s="71" t="s">
        <v>2</v>
      </c>
      <c r="C5" s="71" t="s">
        <v>3</v>
      </c>
      <c r="D5" s="71"/>
      <c r="E5" s="71" t="s">
        <v>4</v>
      </c>
      <c r="F5" s="71" t="s">
        <v>5</v>
      </c>
      <c r="G5" s="71"/>
      <c r="H5" s="71" t="s">
        <v>6</v>
      </c>
      <c r="I5" s="71" t="s">
        <v>7</v>
      </c>
      <c r="J5" s="69" t="s">
        <v>152</v>
      </c>
    </row>
    <row r="6" spans="1:10">
      <c r="A6" s="72"/>
      <c r="B6" s="72"/>
      <c r="C6" s="3" t="s">
        <v>8</v>
      </c>
      <c r="D6" s="3" t="s">
        <v>9</v>
      </c>
      <c r="E6" s="72"/>
      <c r="F6" s="3" t="s">
        <v>8</v>
      </c>
      <c r="G6" s="3" t="s">
        <v>9</v>
      </c>
      <c r="H6" s="72"/>
      <c r="I6" s="72"/>
      <c r="J6" s="70"/>
    </row>
    <row r="7" spans="1:10">
      <c r="A7" s="4">
        <v>1</v>
      </c>
      <c r="B7" s="4">
        <v>2</v>
      </c>
      <c r="C7" s="4">
        <v>3</v>
      </c>
      <c r="D7" s="4">
        <v>4</v>
      </c>
      <c r="E7" s="4" t="s">
        <v>10</v>
      </c>
      <c r="F7" s="4">
        <v>6</v>
      </c>
      <c r="G7" s="4">
        <v>7</v>
      </c>
      <c r="H7" s="4" t="s">
        <v>11</v>
      </c>
      <c r="I7" s="4" t="s">
        <v>12</v>
      </c>
      <c r="J7" s="4"/>
    </row>
    <row r="8" spans="1:10">
      <c r="A8" s="3" t="s">
        <v>17</v>
      </c>
      <c r="B8" s="62" t="s">
        <v>18</v>
      </c>
      <c r="C8" s="63"/>
      <c r="D8" s="63"/>
      <c r="E8" s="63"/>
      <c r="F8" s="63"/>
      <c r="G8" s="63"/>
      <c r="H8" s="63"/>
      <c r="I8" s="63"/>
      <c r="J8" s="42"/>
    </row>
    <row r="9" spans="1:10" ht="26">
      <c r="A9" s="25" t="s">
        <v>13</v>
      </c>
      <c r="B9" s="6" t="s">
        <v>131</v>
      </c>
      <c r="C9" s="43"/>
      <c r="D9" s="43"/>
      <c r="E9" s="7">
        <f>C9+D9</f>
        <v>0</v>
      </c>
      <c r="F9" s="43"/>
      <c r="G9" s="43"/>
      <c r="H9" s="7">
        <f>F9+G9</f>
        <v>0</v>
      </c>
      <c r="I9" s="7">
        <f>E9+H9</f>
        <v>0</v>
      </c>
      <c r="J9" s="31" t="s">
        <v>153</v>
      </c>
    </row>
    <row r="10" spans="1:10">
      <c r="A10" s="25" t="s">
        <v>15</v>
      </c>
      <c r="B10" s="6" t="s">
        <v>14</v>
      </c>
      <c r="C10" s="43"/>
      <c r="D10" s="43"/>
      <c r="E10" s="7">
        <f t="shared" ref="E10:E12" si="0">C10+D10</f>
        <v>0</v>
      </c>
      <c r="F10" s="43"/>
      <c r="G10" s="43"/>
      <c r="H10" s="7">
        <f t="shared" ref="H10:H12" si="1">F10+G10</f>
        <v>0</v>
      </c>
      <c r="I10" s="7">
        <f t="shared" ref="I10:I12" si="2">E10+H10</f>
        <v>0</v>
      </c>
      <c r="J10" s="32" t="s">
        <v>154</v>
      </c>
    </row>
    <row r="11" spans="1:10" ht="30">
      <c r="A11" s="25" t="s">
        <v>70</v>
      </c>
      <c r="B11" s="6" t="s">
        <v>16</v>
      </c>
      <c r="C11" s="43"/>
      <c r="D11" s="43"/>
      <c r="E11" s="7">
        <f t="shared" si="0"/>
        <v>0</v>
      </c>
      <c r="F11" s="43"/>
      <c r="G11" s="43"/>
      <c r="H11" s="7">
        <f t="shared" si="1"/>
        <v>0</v>
      </c>
      <c r="I11" s="7">
        <f t="shared" si="2"/>
        <v>0</v>
      </c>
      <c r="J11" s="32" t="s">
        <v>154</v>
      </c>
    </row>
    <row r="12" spans="1:10">
      <c r="A12" s="25" t="s">
        <v>81</v>
      </c>
      <c r="B12" s="6" t="s">
        <v>71</v>
      </c>
      <c r="C12" s="43"/>
      <c r="D12" s="43"/>
      <c r="E12" s="7">
        <f t="shared" si="0"/>
        <v>0</v>
      </c>
      <c r="F12" s="43"/>
      <c r="G12" s="43"/>
      <c r="H12" s="7">
        <f t="shared" si="1"/>
        <v>0</v>
      </c>
      <c r="I12" s="7">
        <f t="shared" si="2"/>
        <v>0</v>
      </c>
      <c r="J12" s="32" t="s">
        <v>154</v>
      </c>
    </row>
    <row r="13" spans="1:10">
      <c r="A13" s="39"/>
      <c r="B13" s="5" t="s">
        <v>19</v>
      </c>
      <c r="C13" s="22">
        <f>SUM(C9:C12)</f>
        <v>0</v>
      </c>
      <c r="D13" s="22">
        <f>SUM(D9:D12)</f>
        <v>0</v>
      </c>
      <c r="E13" s="22">
        <f>C13+D13</f>
        <v>0</v>
      </c>
      <c r="F13" s="22">
        <f>SUM(F9:F12)</f>
        <v>0</v>
      </c>
      <c r="G13" s="22">
        <f>SUM(G9:G12)</f>
        <v>0</v>
      </c>
      <c r="H13" s="22">
        <f>F13+G13</f>
        <v>0</v>
      </c>
      <c r="I13" s="22">
        <f>E13+H13</f>
        <v>0</v>
      </c>
      <c r="J13" s="19"/>
    </row>
    <row r="14" spans="1:10">
      <c r="A14" s="3" t="s">
        <v>20</v>
      </c>
      <c r="B14" s="62" t="s">
        <v>21</v>
      </c>
      <c r="C14" s="64"/>
      <c r="D14" s="64"/>
      <c r="E14" s="64"/>
      <c r="F14" s="64"/>
      <c r="G14" s="64"/>
      <c r="H14" s="64"/>
      <c r="I14" s="64"/>
      <c r="J14" s="34"/>
    </row>
    <row r="15" spans="1:10" ht="26">
      <c r="A15" s="25" t="s">
        <v>23</v>
      </c>
      <c r="B15" s="11" t="s">
        <v>24</v>
      </c>
      <c r="C15" s="43"/>
      <c r="D15" s="43"/>
      <c r="E15" s="7">
        <f>C15+D15</f>
        <v>0</v>
      </c>
      <c r="F15" s="43"/>
      <c r="G15" s="43"/>
      <c r="H15" s="7">
        <f>F15+G15</f>
        <v>0</v>
      </c>
      <c r="I15" s="7">
        <f>E15+H15</f>
        <v>0</v>
      </c>
      <c r="J15" s="32" t="s">
        <v>154</v>
      </c>
    </row>
    <row r="16" spans="1:10">
      <c r="A16" s="44"/>
      <c r="B16" s="5" t="s">
        <v>22</v>
      </c>
      <c r="C16" s="22">
        <f>SUM(C15)</f>
        <v>0</v>
      </c>
      <c r="D16" s="22">
        <f>SUM(D15)</f>
        <v>0</v>
      </c>
      <c r="E16" s="22">
        <f>C16+D16</f>
        <v>0</v>
      </c>
      <c r="F16" s="22">
        <f>SUM(F15)</f>
        <v>0</v>
      </c>
      <c r="G16" s="22">
        <f>SUM(G15)</f>
        <v>0</v>
      </c>
      <c r="H16" s="22">
        <f>F16+G16</f>
        <v>0</v>
      </c>
      <c r="I16" s="22">
        <f>E16+H16</f>
        <v>0</v>
      </c>
      <c r="J16" s="19"/>
    </row>
    <row r="17" spans="1:10">
      <c r="A17" s="3" t="s">
        <v>25</v>
      </c>
      <c r="B17" s="62" t="s">
        <v>26</v>
      </c>
      <c r="C17" s="64"/>
      <c r="D17" s="64"/>
      <c r="E17" s="64"/>
      <c r="F17" s="64"/>
      <c r="G17" s="64"/>
      <c r="H17" s="64"/>
      <c r="I17" s="64"/>
      <c r="J17" s="34"/>
    </row>
    <row r="18" spans="1:10">
      <c r="A18" s="25" t="s">
        <v>30</v>
      </c>
      <c r="B18" s="11" t="s">
        <v>85</v>
      </c>
      <c r="C18" s="7">
        <f>C19+C20+C21</f>
        <v>0</v>
      </c>
      <c r="D18" s="7">
        <f>D19+D20+D21</f>
        <v>0</v>
      </c>
      <c r="E18" s="7">
        <f>C18+D18</f>
        <v>0</v>
      </c>
      <c r="F18" s="7">
        <f>F19+F20+F21</f>
        <v>0</v>
      </c>
      <c r="G18" s="7">
        <f>G19+G20+G21</f>
        <v>0</v>
      </c>
      <c r="H18" s="7">
        <f>F18+G18</f>
        <v>0</v>
      </c>
      <c r="I18" s="7">
        <f>E18+H18</f>
        <v>0</v>
      </c>
      <c r="J18" s="32"/>
    </row>
    <row r="19" spans="1:10">
      <c r="A19" s="25" t="s">
        <v>82</v>
      </c>
      <c r="B19" s="11" t="s">
        <v>27</v>
      </c>
      <c r="C19" s="43"/>
      <c r="D19" s="43"/>
      <c r="E19" s="7">
        <f t="shared" ref="E19:E40" si="3">C19+D19</f>
        <v>0</v>
      </c>
      <c r="F19" s="43"/>
      <c r="G19" s="43"/>
      <c r="H19" s="7">
        <f t="shared" ref="H19:H40" si="4">F19+G19</f>
        <v>0</v>
      </c>
      <c r="I19" s="7">
        <f t="shared" ref="I19:I40" si="5">E19+H19</f>
        <v>0</v>
      </c>
      <c r="J19" s="32" t="s">
        <v>155</v>
      </c>
    </row>
    <row r="20" spans="1:10">
      <c r="A20" s="25" t="s">
        <v>83</v>
      </c>
      <c r="B20" s="11" t="s">
        <v>86</v>
      </c>
      <c r="C20" s="43"/>
      <c r="D20" s="43"/>
      <c r="E20" s="7">
        <f t="shared" si="3"/>
        <v>0</v>
      </c>
      <c r="F20" s="43"/>
      <c r="G20" s="43"/>
      <c r="H20" s="7">
        <f t="shared" si="4"/>
        <v>0</v>
      </c>
      <c r="I20" s="7">
        <f t="shared" si="5"/>
        <v>0</v>
      </c>
      <c r="J20" s="32" t="s">
        <v>155</v>
      </c>
    </row>
    <row r="21" spans="1:10">
      <c r="A21" s="25" t="s">
        <v>84</v>
      </c>
      <c r="B21" s="11" t="s">
        <v>87</v>
      </c>
      <c r="C21" s="43"/>
      <c r="D21" s="43"/>
      <c r="E21" s="7">
        <f t="shared" si="3"/>
        <v>0</v>
      </c>
      <c r="F21" s="43"/>
      <c r="G21" s="43"/>
      <c r="H21" s="7">
        <f t="shared" si="4"/>
        <v>0</v>
      </c>
      <c r="I21" s="7">
        <f t="shared" si="5"/>
        <v>0</v>
      </c>
      <c r="J21" s="32" t="s">
        <v>155</v>
      </c>
    </row>
    <row r="22" spans="1:10" ht="26">
      <c r="A22" s="25" t="s">
        <v>31</v>
      </c>
      <c r="B22" s="11" t="s">
        <v>88</v>
      </c>
      <c r="C22" s="43"/>
      <c r="D22" s="43"/>
      <c r="E22" s="7">
        <f t="shared" si="3"/>
        <v>0</v>
      </c>
      <c r="F22" s="43"/>
      <c r="G22" s="43"/>
      <c r="H22" s="7">
        <f t="shared" si="4"/>
        <v>0</v>
      </c>
      <c r="I22" s="7">
        <f t="shared" si="5"/>
        <v>0</v>
      </c>
      <c r="J22" s="32" t="s">
        <v>155</v>
      </c>
    </row>
    <row r="23" spans="1:10">
      <c r="A23" s="25" t="s">
        <v>32</v>
      </c>
      <c r="B23" s="11" t="s">
        <v>73</v>
      </c>
      <c r="C23" s="43"/>
      <c r="D23" s="43"/>
      <c r="E23" s="7">
        <f t="shared" si="3"/>
        <v>0</v>
      </c>
      <c r="F23" s="43"/>
      <c r="G23" s="43"/>
      <c r="H23" s="7">
        <f t="shared" si="4"/>
        <v>0</v>
      </c>
      <c r="I23" s="7">
        <f t="shared" si="5"/>
        <v>0</v>
      </c>
      <c r="J23" s="32" t="s">
        <v>155</v>
      </c>
    </row>
    <row r="24" spans="1:10" ht="26">
      <c r="A24" s="25" t="s">
        <v>33</v>
      </c>
      <c r="B24" s="11" t="s">
        <v>74</v>
      </c>
      <c r="C24" s="43"/>
      <c r="D24" s="43"/>
      <c r="E24" s="7">
        <f t="shared" si="3"/>
        <v>0</v>
      </c>
      <c r="F24" s="43"/>
      <c r="G24" s="43"/>
      <c r="H24" s="7">
        <f t="shared" si="4"/>
        <v>0</v>
      </c>
      <c r="I24" s="7">
        <f t="shared" si="5"/>
        <v>0</v>
      </c>
      <c r="J24" s="32" t="s">
        <v>155</v>
      </c>
    </row>
    <row r="25" spans="1:10">
      <c r="A25" s="25" t="s">
        <v>34</v>
      </c>
      <c r="B25" s="11" t="s">
        <v>89</v>
      </c>
      <c r="C25" s="7">
        <f>C26+C27+C28+C29+C30+C31</f>
        <v>0</v>
      </c>
      <c r="D25" s="7">
        <f>D26+D27+D28+D29+D30+D31</f>
        <v>0</v>
      </c>
      <c r="E25" s="7">
        <f t="shared" si="3"/>
        <v>0</v>
      </c>
      <c r="F25" s="7">
        <f>F26+F27+F28+F29+F30+F31</f>
        <v>0</v>
      </c>
      <c r="G25" s="7">
        <f>G26+G27+G28+G29+G30+G31</f>
        <v>0</v>
      </c>
      <c r="H25" s="7">
        <f t="shared" si="4"/>
        <v>0</v>
      </c>
      <c r="I25" s="7">
        <f t="shared" si="5"/>
        <v>0</v>
      </c>
      <c r="J25" s="32"/>
    </row>
    <row r="26" spans="1:10">
      <c r="A26" s="25" t="s">
        <v>132</v>
      </c>
      <c r="B26" s="11" t="s">
        <v>134</v>
      </c>
      <c r="C26" s="43"/>
      <c r="D26" s="43"/>
      <c r="E26" s="7">
        <f t="shared" si="3"/>
        <v>0</v>
      </c>
      <c r="F26" s="43"/>
      <c r="G26" s="43"/>
      <c r="H26" s="7">
        <f t="shared" si="4"/>
        <v>0</v>
      </c>
      <c r="I26" s="7">
        <f t="shared" si="5"/>
        <v>0</v>
      </c>
      <c r="J26" s="32" t="s">
        <v>155</v>
      </c>
    </row>
    <row r="27" spans="1:10">
      <c r="A27" s="25" t="s">
        <v>133</v>
      </c>
      <c r="B27" s="11" t="s">
        <v>135</v>
      </c>
      <c r="C27" s="43"/>
      <c r="D27" s="43"/>
      <c r="E27" s="7">
        <f t="shared" si="3"/>
        <v>0</v>
      </c>
      <c r="F27" s="43"/>
      <c r="G27" s="43"/>
      <c r="H27" s="7">
        <f t="shared" si="4"/>
        <v>0</v>
      </c>
      <c r="I27" s="7">
        <f t="shared" si="5"/>
        <v>0</v>
      </c>
      <c r="J27" s="32" t="s">
        <v>155</v>
      </c>
    </row>
    <row r="28" spans="1:10" ht="26">
      <c r="A28" s="25" t="s">
        <v>91</v>
      </c>
      <c r="B28" s="11" t="s">
        <v>90</v>
      </c>
      <c r="C28" s="43"/>
      <c r="D28" s="43"/>
      <c r="E28" s="7">
        <f t="shared" si="3"/>
        <v>0</v>
      </c>
      <c r="F28" s="43"/>
      <c r="G28" s="43"/>
      <c r="H28" s="7">
        <f t="shared" si="4"/>
        <v>0</v>
      </c>
      <c r="I28" s="7">
        <f t="shared" si="5"/>
        <v>0</v>
      </c>
      <c r="J28" s="32" t="s">
        <v>155</v>
      </c>
    </row>
    <row r="29" spans="1:10" ht="26">
      <c r="A29" s="25" t="s">
        <v>92</v>
      </c>
      <c r="B29" s="11" t="s">
        <v>93</v>
      </c>
      <c r="C29" s="43"/>
      <c r="D29" s="43"/>
      <c r="E29" s="7">
        <f t="shared" si="3"/>
        <v>0</v>
      </c>
      <c r="F29" s="43"/>
      <c r="G29" s="43"/>
      <c r="H29" s="7">
        <f t="shared" si="4"/>
        <v>0</v>
      </c>
      <c r="I29" s="7">
        <f t="shared" si="5"/>
        <v>0</v>
      </c>
      <c r="J29" s="32" t="s">
        <v>155</v>
      </c>
    </row>
    <row r="30" spans="1:10" ht="26">
      <c r="A30" s="25" t="s">
        <v>94</v>
      </c>
      <c r="B30" s="11" t="s">
        <v>95</v>
      </c>
      <c r="C30" s="43"/>
      <c r="D30" s="43"/>
      <c r="E30" s="7">
        <f t="shared" si="3"/>
        <v>0</v>
      </c>
      <c r="F30" s="43"/>
      <c r="G30" s="43"/>
      <c r="H30" s="7">
        <f t="shared" si="4"/>
        <v>0</v>
      </c>
      <c r="I30" s="7">
        <f t="shared" si="5"/>
        <v>0</v>
      </c>
      <c r="J30" s="32" t="s">
        <v>155</v>
      </c>
    </row>
    <row r="31" spans="1:10">
      <c r="A31" s="25" t="s">
        <v>96</v>
      </c>
      <c r="B31" s="11" t="s">
        <v>97</v>
      </c>
      <c r="C31" s="43"/>
      <c r="D31" s="43"/>
      <c r="E31" s="7">
        <f t="shared" si="3"/>
        <v>0</v>
      </c>
      <c r="F31" s="43"/>
      <c r="G31" s="43"/>
      <c r="H31" s="7">
        <f t="shared" si="4"/>
        <v>0</v>
      </c>
      <c r="I31" s="7">
        <f t="shared" si="5"/>
        <v>0</v>
      </c>
      <c r="J31" s="32" t="s">
        <v>155</v>
      </c>
    </row>
    <row r="32" spans="1:10" ht="26">
      <c r="A32" s="25" t="s">
        <v>75</v>
      </c>
      <c r="B32" s="11" t="s">
        <v>136</v>
      </c>
      <c r="C32" s="43"/>
      <c r="D32" s="43"/>
      <c r="E32" s="7">
        <f t="shared" si="3"/>
        <v>0</v>
      </c>
      <c r="F32" s="43"/>
      <c r="G32" s="43"/>
      <c r="H32" s="7">
        <f t="shared" si="4"/>
        <v>0</v>
      </c>
      <c r="I32" s="7">
        <f t="shared" si="5"/>
        <v>0</v>
      </c>
      <c r="J32" s="31" t="s">
        <v>156</v>
      </c>
    </row>
    <row r="33" spans="1:10">
      <c r="A33" s="25" t="s">
        <v>76</v>
      </c>
      <c r="B33" s="11" t="s">
        <v>28</v>
      </c>
      <c r="C33" s="7">
        <f>C34+C35</f>
        <v>0</v>
      </c>
      <c r="D33" s="7">
        <f>D34+D35</f>
        <v>0</v>
      </c>
      <c r="E33" s="7">
        <f t="shared" si="3"/>
        <v>0</v>
      </c>
      <c r="F33" s="7">
        <f>F34+F35</f>
        <v>0</v>
      </c>
      <c r="G33" s="7">
        <f>G34+G35</f>
        <v>0</v>
      </c>
      <c r="H33" s="7">
        <f t="shared" si="4"/>
        <v>0</v>
      </c>
      <c r="I33" s="7">
        <f t="shared" si="5"/>
        <v>0</v>
      </c>
      <c r="J33" s="32"/>
    </row>
    <row r="34" spans="1:10" ht="26">
      <c r="A34" s="25" t="s">
        <v>137</v>
      </c>
      <c r="B34" s="11" t="s">
        <v>138</v>
      </c>
      <c r="C34" s="43"/>
      <c r="D34" s="43"/>
      <c r="E34" s="7">
        <f t="shared" si="3"/>
        <v>0</v>
      </c>
      <c r="F34" s="43"/>
      <c r="G34" s="43"/>
      <c r="H34" s="7">
        <f t="shared" si="4"/>
        <v>0</v>
      </c>
      <c r="I34" s="7">
        <f t="shared" si="5"/>
        <v>0</v>
      </c>
      <c r="J34" s="31" t="s">
        <v>156</v>
      </c>
    </row>
    <row r="35" spans="1:10" ht="26">
      <c r="A35" s="25" t="s">
        <v>98</v>
      </c>
      <c r="B35" s="11" t="s">
        <v>99</v>
      </c>
      <c r="C35" s="43"/>
      <c r="D35" s="43"/>
      <c r="E35" s="7">
        <f t="shared" si="3"/>
        <v>0</v>
      </c>
      <c r="F35" s="43"/>
      <c r="G35" s="43"/>
      <c r="H35" s="7">
        <f t="shared" si="4"/>
        <v>0</v>
      </c>
      <c r="I35" s="7">
        <f t="shared" si="5"/>
        <v>0</v>
      </c>
      <c r="J35" s="31" t="s">
        <v>156</v>
      </c>
    </row>
    <row r="36" spans="1:10">
      <c r="A36" s="25" t="s">
        <v>100</v>
      </c>
      <c r="B36" s="11" t="s">
        <v>29</v>
      </c>
      <c r="C36" s="7">
        <f>C37+C40+C41</f>
        <v>0</v>
      </c>
      <c r="D36" s="7">
        <f>D37+D40+D41</f>
        <v>0</v>
      </c>
      <c r="E36" s="7">
        <f t="shared" si="3"/>
        <v>0</v>
      </c>
      <c r="F36" s="7">
        <f t="shared" ref="F36:G36" si="6">F37+F40+F41</f>
        <v>0</v>
      </c>
      <c r="G36" s="7">
        <f t="shared" si="6"/>
        <v>0</v>
      </c>
      <c r="H36" s="7">
        <f t="shared" si="4"/>
        <v>0</v>
      </c>
      <c r="I36" s="7">
        <f t="shared" si="5"/>
        <v>0</v>
      </c>
      <c r="J36" s="32"/>
    </row>
    <row r="37" spans="1:10">
      <c r="A37" s="25" t="s">
        <v>101</v>
      </c>
      <c r="B37" s="11" t="s">
        <v>102</v>
      </c>
      <c r="C37" s="7">
        <f>C38+C39</f>
        <v>0</v>
      </c>
      <c r="D37" s="7">
        <f>D38+D39</f>
        <v>0</v>
      </c>
      <c r="E37" s="7">
        <f t="shared" si="3"/>
        <v>0</v>
      </c>
      <c r="F37" s="7">
        <f>F38+F39</f>
        <v>0</v>
      </c>
      <c r="G37" s="7">
        <f>G38+G39</f>
        <v>0</v>
      </c>
      <c r="H37" s="7">
        <f t="shared" si="4"/>
        <v>0</v>
      </c>
      <c r="I37" s="7">
        <f t="shared" si="5"/>
        <v>0</v>
      </c>
      <c r="J37" s="32"/>
    </row>
    <row r="38" spans="1:10">
      <c r="A38" s="25" t="s">
        <v>103</v>
      </c>
      <c r="B38" s="11" t="s">
        <v>104</v>
      </c>
      <c r="C38" s="43"/>
      <c r="D38" s="43"/>
      <c r="E38" s="7">
        <f t="shared" si="3"/>
        <v>0</v>
      </c>
      <c r="F38" s="43"/>
      <c r="G38" s="43"/>
      <c r="H38" s="7">
        <f t="shared" si="4"/>
        <v>0</v>
      </c>
      <c r="I38" s="7">
        <f t="shared" si="5"/>
        <v>0</v>
      </c>
      <c r="J38" s="32" t="s">
        <v>155</v>
      </c>
    </row>
    <row r="39" spans="1:10" ht="39">
      <c r="A39" s="25" t="s">
        <v>105</v>
      </c>
      <c r="B39" s="11" t="s">
        <v>106</v>
      </c>
      <c r="C39" s="43"/>
      <c r="D39" s="43"/>
      <c r="E39" s="7">
        <f t="shared" si="3"/>
        <v>0</v>
      </c>
      <c r="F39" s="43"/>
      <c r="G39" s="43"/>
      <c r="H39" s="7">
        <f t="shared" si="4"/>
        <v>0</v>
      </c>
      <c r="I39" s="7">
        <f t="shared" si="5"/>
        <v>0</v>
      </c>
      <c r="J39" s="32" t="s">
        <v>155</v>
      </c>
    </row>
    <row r="40" spans="1:10">
      <c r="A40" s="25" t="s">
        <v>107</v>
      </c>
      <c r="B40" s="11" t="s">
        <v>108</v>
      </c>
      <c r="C40" s="43"/>
      <c r="D40" s="43"/>
      <c r="E40" s="7">
        <f t="shared" si="3"/>
        <v>0</v>
      </c>
      <c r="F40" s="43"/>
      <c r="G40" s="43"/>
      <c r="H40" s="7">
        <f t="shared" si="4"/>
        <v>0</v>
      </c>
      <c r="I40" s="7">
        <f t="shared" si="5"/>
        <v>0</v>
      </c>
      <c r="J40" s="32" t="s">
        <v>155</v>
      </c>
    </row>
    <row r="41" spans="1:10" ht="39">
      <c r="A41" s="25" t="s">
        <v>206</v>
      </c>
      <c r="B41" s="11" t="s">
        <v>207</v>
      </c>
      <c r="C41" s="43"/>
      <c r="D41" s="43"/>
      <c r="E41" s="7"/>
      <c r="F41" s="43"/>
      <c r="G41" s="43"/>
      <c r="H41" s="7"/>
      <c r="I41" s="7"/>
      <c r="J41" s="32" t="s">
        <v>155</v>
      </c>
    </row>
    <row r="42" spans="1:10" s="13" customFormat="1">
      <c r="A42" s="44"/>
      <c r="B42" s="5" t="s">
        <v>35</v>
      </c>
      <c r="C42" s="22">
        <f>C18+C22+C23+C24+C25+C32+C33+C36</f>
        <v>0</v>
      </c>
      <c r="D42" s="22">
        <f>D18+D22+D23+D24+D25+D32+D33+D36</f>
        <v>0</v>
      </c>
      <c r="E42" s="22">
        <f>C42+D42</f>
        <v>0</v>
      </c>
      <c r="F42" s="22">
        <f>F18+F22+F23+F24+F25+F32+F33+F36</f>
        <v>0</v>
      </c>
      <c r="G42" s="22">
        <f>G18+G22+G23+G24+G25+G32+G33+G36</f>
        <v>0</v>
      </c>
      <c r="H42" s="22">
        <f>F42+G42</f>
        <v>0</v>
      </c>
      <c r="I42" s="22">
        <f>E42+H42</f>
        <v>0</v>
      </c>
      <c r="J42" s="19"/>
    </row>
    <row r="43" spans="1:10">
      <c r="A43" s="28" t="s">
        <v>36</v>
      </c>
      <c r="B43" s="62" t="s">
        <v>37</v>
      </c>
      <c r="C43" s="64"/>
      <c r="D43" s="64"/>
      <c r="E43" s="64"/>
      <c r="F43" s="64"/>
      <c r="G43" s="64"/>
      <c r="H43" s="64"/>
      <c r="I43" s="64"/>
      <c r="J43" s="34"/>
    </row>
    <row r="44" spans="1:10">
      <c r="A44" s="25" t="s">
        <v>39</v>
      </c>
      <c r="B44" s="11" t="s">
        <v>38</v>
      </c>
      <c r="C44" s="7"/>
      <c r="D44" s="7"/>
      <c r="E44" s="7">
        <f>C44+D44</f>
        <v>0</v>
      </c>
      <c r="F44" s="7"/>
      <c r="G44" s="7"/>
      <c r="H44" s="7">
        <f>F44+G44</f>
        <v>0</v>
      </c>
      <c r="I44" s="7">
        <f>E44+H44</f>
        <v>0</v>
      </c>
      <c r="J44" s="32" t="s">
        <v>154</v>
      </c>
    </row>
    <row r="45" spans="1:10">
      <c r="A45" s="25" t="s">
        <v>40</v>
      </c>
      <c r="B45" s="11" t="s">
        <v>109</v>
      </c>
      <c r="C45" s="7"/>
      <c r="D45" s="7"/>
      <c r="E45" s="7">
        <f t="shared" ref="E45:E52" si="7">C45+D45</f>
        <v>0</v>
      </c>
      <c r="F45" s="7"/>
      <c r="G45" s="7"/>
      <c r="H45" s="7">
        <f t="shared" ref="H45:H52" si="8">F45+G45</f>
        <v>0</v>
      </c>
      <c r="I45" s="7">
        <f t="shared" ref="I45:I52" si="9">E45+H45</f>
        <v>0</v>
      </c>
      <c r="J45" s="32" t="s">
        <v>154</v>
      </c>
    </row>
    <row r="46" spans="1:10" ht="26">
      <c r="A46" s="25" t="s">
        <v>41</v>
      </c>
      <c r="B46" s="11" t="s">
        <v>110</v>
      </c>
      <c r="C46" s="7">
        <f>C47+C48</f>
        <v>0</v>
      </c>
      <c r="D46" s="7">
        <f>D47+D48</f>
        <v>0</v>
      </c>
      <c r="E46" s="7">
        <f t="shared" si="7"/>
        <v>0</v>
      </c>
      <c r="F46" s="7">
        <f t="shared" ref="F46:G46" si="10">F47+F48</f>
        <v>0</v>
      </c>
      <c r="G46" s="7">
        <f t="shared" si="10"/>
        <v>0</v>
      </c>
      <c r="H46" s="7">
        <f t="shared" si="8"/>
        <v>0</v>
      </c>
      <c r="I46" s="7">
        <f t="shared" si="9"/>
        <v>0</v>
      </c>
      <c r="J46" s="32"/>
    </row>
    <row r="47" spans="1:10" ht="26">
      <c r="A47" s="25" t="s">
        <v>111</v>
      </c>
      <c r="B47" s="11" t="s">
        <v>110</v>
      </c>
      <c r="C47" s="43"/>
      <c r="D47" s="43"/>
      <c r="E47" s="7">
        <f t="shared" si="7"/>
        <v>0</v>
      </c>
      <c r="F47" s="43"/>
      <c r="G47" s="43"/>
      <c r="H47" s="7">
        <f t="shared" si="8"/>
        <v>0</v>
      </c>
      <c r="I47" s="7">
        <f t="shared" si="9"/>
        <v>0</v>
      </c>
      <c r="J47" s="32" t="s">
        <v>154</v>
      </c>
    </row>
    <row r="48" spans="1:10" ht="26">
      <c r="A48" s="25" t="s">
        <v>112</v>
      </c>
      <c r="B48" s="11" t="s">
        <v>146</v>
      </c>
      <c r="C48" s="43"/>
      <c r="D48" s="43"/>
      <c r="E48" s="7">
        <f t="shared" si="7"/>
        <v>0</v>
      </c>
      <c r="F48" s="43"/>
      <c r="G48" s="43"/>
      <c r="H48" s="7">
        <f t="shared" si="8"/>
        <v>0</v>
      </c>
      <c r="I48" s="7">
        <f t="shared" si="9"/>
        <v>0</v>
      </c>
      <c r="J48" s="32" t="s">
        <v>154</v>
      </c>
    </row>
    <row r="49" spans="1:10" ht="26">
      <c r="A49" s="25" t="s">
        <v>113</v>
      </c>
      <c r="B49" s="11" t="s">
        <v>114</v>
      </c>
      <c r="C49" s="7"/>
      <c r="D49" s="7"/>
      <c r="E49" s="7">
        <f t="shared" si="7"/>
        <v>0</v>
      </c>
      <c r="F49" s="7"/>
      <c r="G49" s="7"/>
      <c r="H49" s="7">
        <f t="shared" si="8"/>
        <v>0</v>
      </c>
      <c r="I49" s="7">
        <f t="shared" si="9"/>
        <v>0</v>
      </c>
      <c r="J49" s="31" t="s">
        <v>153</v>
      </c>
    </row>
    <row r="50" spans="1:10" ht="26">
      <c r="A50" s="25" t="s">
        <v>115</v>
      </c>
      <c r="B50" s="11" t="s">
        <v>116</v>
      </c>
      <c r="C50" s="7"/>
      <c r="D50" s="7"/>
      <c r="E50" s="7">
        <f t="shared" si="7"/>
        <v>0</v>
      </c>
      <c r="F50" s="7"/>
      <c r="G50" s="7"/>
      <c r="H50" s="7">
        <f t="shared" si="8"/>
        <v>0</v>
      </c>
      <c r="I50" s="7">
        <f t="shared" si="9"/>
        <v>0</v>
      </c>
      <c r="J50" s="31" t="s">
        <v>153</v>
      </c>
    </row>
    <row r="51" spans="1:10" ht="26">
      <c r="A51" s="25" t="s">
        <v>117</v>
      </c>
      <c r="B51" s="11" t="s">
        <v>118</v>
      </c>
      <c r="C51" s="7"/>
      <c r="D51" s="7"/>
      <c r="E51" s="7">
        <f t="shared" si="7"/>
        <v>0</v>
      </c>
      <c r="F51" s="7"/>
      <c r="G51" s="7"/>
      <c r="H51" s="7">
        <f t="shared" si="8"/>
        <v>0</v>
      </c>
      <c r="I51" s="7">
        <f t="shared" si="9"/>
        <v>0</v>
      </c>
      <c r="J51" s="31" t="s">
        <v>157</v>
      </c>
    </row>
    <row r="52" spans="1:10">
      <c r="A52" s="25" t="s">
        <v>148</v>
      </c>
      <c r="B52" s="11" t="s">
        <v>144</v>
      </c>
      <c r="C52" s="43"/>
      <c r="D52" s="43"/>
      <c r="E52" s="7">
        <f t="shared" si="7"/>
        <v>0</v>
      </c>
      <c r="F52" s="43"/>
      <c r="G52" s="43"/>
      <c r="H52" s="7">
        <f t="shared" si="8"/>
        <v>0</v>
      </c>
      <c r="I52" s="7">
        <f t="shared" si="9"/>
        <v>0</v>
      </c>
      <c r="J52" s="53"/>
    </row>
    <row r="53" spans="1:10">
      <c r="A53" s="45"/>
      <c r="B53" s="5" t="s">
        <v>42</v>
      </c>
      <c r="C53" s="22">
        <f>C44+C45+C46+C49+C50+C51+C52</f>
        <v>0</v>
      </c>
      <c r="D53" s="22">
        <f>D44+D45+D46+D49+D50+D51+D52</f>
        <v>0</v>
      </c>
      <c r="E53" s="22">
        <f>C53+D53</f>
        <v>0</v>
      </c>
      <c r="F53" s="22">
        <f>F44+F45+F46+F49+F50+F51+F52</f>
        <v>0</v>
      </c>
      <c r="G53" s="22">
        <f>G44+G45+G46+G49+G50+G51+G52</f>
        <v>0</v>
      </c>
      <c r="H53" s="22">
        <f>F53+G53</f>
        <v>0</v>
      </c>
      <c r="I53" s="22">
        <f>E53+H53</f>
        <v>0</v>
      </c>
      <c r="J53" s="19"/>
    </row>
    <row r="54" spans="1:10">
      <c r="A54" s="30" t="s">
        <v>43</v>
      </c>
      <c r="B54" s="62" t="s">
        <v>44</v>
      </c>
      <c r="C54" s="64"/>
      <c r="D54" s="64"/>
      <c r="E54" s="64"/>
      <c r="F54" s="64"/>
      <c r="G54" s="64"/>
      <c r="H54" s="64"/>
      <c r="I54" s="64"/>
      <c r="J54" s="34"/>
    </row>
    <row r="55" spans="1:10">
      <c r="A55" s="25" t="s">
        <v>45</v>
      </c>
      <c r="B55" s="11" t="s">
        <v>46</v>
      </c>
      <c r="C55" s="7">
        <f>C56+C57</f>
        <v>0</v>
      </c>
      <c r="D55" s="7">
        <f>D56+D57</f>
        <v>0</v>
      </c>
      <c r="E55" s="7">
        <f>C55+D55</f>
        <v>0</v>
      </c>
      <c r="F55" s="7">
        <f>F56+F57</f>
        <v>0</v>
      </c>
      <c r="G55" s="7">
        <f>G56+G57</f>
        <v>0</v>
      </c>
      <c r="H55" s="7">
        <f>F55+G55</f>
        <v>0</v>
      </c>
      <c r="I55" s="7">
        <f>E55+H55</f>
        <v>0</v>
      </c>
      <c r="J55" s="32"/>
    </row>
    <row r="56" spans="1:10">
      <c r="A56" s="25" t="s">
        <v>47</v>
      </c>
      <c r="B56" s="11" t="s">
        <v>49</v>
      </c>
      <c r="C56" s="43"/>
      <c r="D56" s="43"/>
      <c r="E56" s="7">
        <f t="shared" ref="E56:E65" si="11">C56+D56</f>
        <v>0</v>
      </c>
      <c r="F56" s="43"/>
      <c r="G56" s="43"/>
      <c r="H56" s="7">
        <f t="shared" ref="H56:H65" si="12">F56+G56</f>
        <v>0</v>
      </c>
      <c r="I56" s="7">
        <f t="shared" ref="I56:I65" si="13">E56+H56</f>
        <v>0</v>
      </c>
      <c r="J56" s="32" t="s">
        <v>154</v>
      </c>
    </row>
    <row r="57" spans="1:10">
      <c r="A57" s="25" t="s">
        <v>48</v>
      </c>
      <c r="B57" s="11" t="s">
        <v>50</v>
      </c>
      <c r="C57" s="43"/>
      <c r="D57" s="43"/>
      <c r="E57" s="7">
        <f t="shared" si="11"/>
        <v>0</v>
      </c>
      <c r="F57" s="43"/>
      <c r="G57" s="43"/>
      <c r="H57" s="7">
        <f t="shared" si="12"/>
        <v>0</v>
      </c>
      <c r="I57" s="7">
        <f t="shared" si="13"/>
        <v>0</v>
      </c>
      <c r="J57" s="32" t="s">
        <v>154</v>
      </c>
    </row>
    <row r="58" spans="1:10">
      <c r="A58" s="25" t="s">
        <v>51</v>
      </c>
      <c r="B58" s="11" t="s">
        <v>121</v>
      </c>
      <c r="C58" s="7">
        <f>C59+C60+C61+C62+C63</f>
        <v>0</v>
      </c>
      <c r="D58" s="7">
        <f>D59+D60+D61+D62+D63</f>
        <v>0</v>
      </c>
      <c r="E58" s="7">
        <f t="shared" si="11"/>
        <v>0</v>
      </c>
      <c r="F58" s="7">
        <f>F59+F60+F61+F62+F63</f>
        <v>0</v>
      </c>
      <c r="G58" s="7">
        <f>G59+G60+G61+G62+G63</f>
        <v>0</v>
      </c>
      <c r="H58" s="7">
        <f t="shared" si="12"/>
        <v>0</v>
      </c>
      <c r="I58" s="7">
        <f t="shared" si="13"/>
        <v>0</v>
      </c>
      <c r="J58" s="32"/>
    </row>
    <row r="59" spans="1:10" ht="26">
      <c r="A59" s="25" t="s">
        <v>139</v>
      </c>
      <c r="B59" s="11" t="s">
        <v>140</v>
      </c>
      <c r="C59" s="43"/>
      <c r="D59" s="43"/>
      <c r="E59" s="7">
        <f t="shared" si="11"/>
        <v>0</v>
      </c>
      <c r="F59" s="43"/>
      <c r="G59" s="43"/>
      <c r="H59" s="7">
        <f t="shared" si="12"/>
        <v>0</v>
      </c>
      <c r="I59" s="7">
        <f t="shared" si="13"/>
        <v>0</v>
      </c>
      <c r="J59" s="31" t="s">
        <v>156</v>
      </c>
    </row>
    <row r="60" spans="1:10" ht="26">
      <c r="A60" s="25" t="s">
        <v>122</v>
      </c>
      <c r="B60" s="11" t="s">
        <v>123</v>
      </c>
      <c r="C60" s="43"/>
      <c r="D60" s="43"/>
      <c r="E60" s="7">
        <f t="shared" si="11"/>
        <v>0</v>
      </c>
      <c r="F60" s="43"/>
      <c r="G60" s="43"/>
      <c r="H60" s="7">
        <f t="shared" si="12"/>
        <v>0</v>
      </c>
      <c r="I60" s="7">
        <f t="shared" si="13"/>
        <v>0</v>
      </c>
      <c r="J60" s="31" t="s">
        <v>156</v>
      </c>
    </row>
    <row r="61" spans="1:10" ht="39">
      <c r="A61" s="25" t="s">
        <v>124</v>
      </c>
      <c r="B61" s="11" t="s">
        <v>125</v>
      </c>
      <c r="C61" s="43"/>
      <c r="D61" s="43"/>
      <c r="E61" s="7">
        <f t="shared" si="11"/>
        <v>0</v>
      </c>
      <c r="F61" s="43"/>
      <c r="G61" s="43"/>
      <c r="H61" s="7">
        <f t="shared" si="12"/>
        <v>0</v>
      </c>
      <c r="I61" s="7">
        <f t="shared" si="13"/>
        <v>0</v>
      </c>
      <c r="J61" s="31" t="s">
        <v>156</v>
      </c>
    </row>
    <row r="62" spans="1:10" ht="26">
      <c r="A62" s="25" t="s">
        <v>126</v>
      </c>
      <c r="B62" s="11" t="s">
        <v>127</v>
      </c>
      <c r="C62" s="43"/>
      <c r="D62" s="43"/>
      <c r="E62" s="7">
        <f t="shared" si="11"/>
        <v>0</v>
      </c>
      <c r="F62" s="43"/>
      <c r="G62" s="43"/>
      <c r="H62" s="7">
        <f t="shared" si="12"/>
        <v>0</v>
      </c>
      <c r="I62" s="7">
        <f t="shared" si="13"/>
        <v>0</v>
      </c>
      <c r="J62" s="31" t="s">
        <v>156</v>
      </c>
    </row>
    <row r="63" spans="1:10" ht="26">
      <c r="A63" s="25" t="s">
        <v>128</v>
      </c>
      <c r="B63" s="11" t="s">
        <v>129</v>
      </c>
      <c r="C63" s="43"/>
      <c r="D63" s="43"/>
      <c r="E63" s="7">
        <f t="shared" si="11"/>
        <v>0</v>
      </c>
      <c r="F63" s="43"/>
      <c r="G63" s="43"/>
      <c r="H63" s="7">
        <f t="shared" si="12"/>
        <v>0</v>
      </c>
      <c r="I63" s="7">
        <f t="shared" si="13"/>
        <v>0</v>
      </c>
      <c r="J63" s="31" t="s">
        <v>156</v>
      </c>
    </row>
    <row r="64" spans="1:10">
      <c r="A64" s="25" t="s">
        <v>69</v>
      </c>
      <c r="B64" s="11" t="s">
        <v>52</v>
      </c>
      <c r="C64" s="43"/>
      <c r="D64" s="43"/>
      <c r="E64" s="7">
        <f t="shared" si="11"/>
        <v>0</v>
      </c>
      <c r="F64" s="43"/>
      <c r="G64" s="43"/>
      <c r="H64" s="7">
        <f t="shared" si="12"/>
        <v>0</v>
      </c>
      <c r="I64" s="7">
        <f t="shared" si="13"/>
        <v>0</v>
      </c>
      <c r="J64" s="32" t="s">
        <v>154</v>
      </c>
    </row>
    <row r="65" spans="1:10" ht="26">
      <c r="A65" s="25" t="s">
        <v>119</v>
      </c>
      <c r="B65" s="11" t="s">
        <v>120</v>
      </c>
      <c r="C65" s="43"/>
      <c r="D65" s="43"/>
      <c r="E65" s="7">
        <f t="shared" si="11"/>
        <v>0</v>
      </c>
      <c r="F65" s="43"/>
      <c r="G65" s="43"/>
      <c r="H65" s="7">
        <f t="shared" si="12"/>
        <v>0</v>
      </c>
      <c r="I65" s="7">
        <f t="shared" si="13"/>
        <v>0</v>
      </c>
      <c r="J65" s="31" t="s">
        <v>156</v>
      </c>
    </row>
    <row r="66" spans="1:10">
      <c r="A66" s="44"/>
      <c r="B66" s="5" t="s">
        <v>53</v>
      </c>
      <c r="C66" s="22">
        <f>C55+C58+C64+C65</f>
        <v>0</v>
      </c>
      <c r="D66" s="22">
        <f>D55+D58+D64+D65</f>
        <v>0</v>
      </c>
      <c r="E66" s="22">
        <f>C66+D66</f>
        <v>0</v>
      </c>
      <c r="F66" s="22">
        <f>F55+F58+F64+F65</f>
        <v>0</v>
      </c>
      <c r="G66" s="22">
        <f>G55+G58+G64+G65</f>
        <v>0</v>
      </c>
      <c r="H66" s="22">
        <f>F66+G66</f>
        <v>0</v>
      </c>
      <c r="I66" s="22">
        <f>E66+H66</f>
        <v>0</v>
      </c>
      <c r="J66" s="19"/>
    </row>
    <row r="67" spans="1:10">
      <c r="A67" s="30" t="s">
        <v>54</v>
      </c>
      <c r="B67" s="62" t="s">
        <v>130</v>
      </c>
      <c r="C67" s="64"/>
      <c r="D67" s="64"/>
      <c r="E67" s="64"/>
      <c r="F67" s="64"/>
      <c r="G67" s="64"/>
      <c r="H67" s="64"/>
      <c r="I67" s="64"/>
      <c r="J67" s="34"/>
    </row>
    <row r="68" spans="1:10">
      <c r="A68" s="25" t="s">
        <v>55</v>
      </c>
      <c r="B68" s="11" t="s">
        <v>141</v>
      </c>
      <c r="C68" s="43"/>
      <c r="D68" s="43"/>
      <c r="E68" s="7">
        <f>C68+D68</f>
        <v>0</v>
      </c>
      <c r="F68" s="43"/>
      <c r="G68" s="43"/>
      <c r="H68" s="7">
        <f>F68+G68</f>
        <v>0</v>
      </c>
      <c r="I68" s="7">
        <f>E68+H68</f>
        <v>0</v>
      </c>
      <c r="J68" s="32" t="s">
        <v>154</v>
      </c>
    </row>
    <row r="69" spans="1:10">
      <c r="A69" s="25" t="s">
        <v>142</v>
      </c>
      <c r="B69" s="11" t="s">
        <v>143</v>
      </c>
      <c r="C69" s="43"/>
      <c r="D69" s="43"/>
      <c r="E69" s="7">
        <f>C69+D69</f>
        <v>0</v>
      </c>
      <c r="F69" s="43"/>
      <c r="G69" s="43"/>
      <c r="H69" s="7">
        <f>F69+G69</f>
        <v>0</v>
      </c>
      <c r="I69" s="7">
        <f>E69+H69</f>
        <v>0</v>
      </c>
      <c r="J69" s="32" t="s">
        <v>154</v>
      </c>
    </row>
    <row r="70" spans="1:10">
      <c r="A70" s="46"/>
      <c r="B70" s="5" t="s">
        <v>56</v>
      </c>
      <c r="C70" s="22">
        <f>C68+C69</f>
        <v>0</v>
      </c>
      <c r="D70" s="22">
        <f>D68+D69</f>
        <v>0</v>
      </c>
      <c r="E70" s="22">
        <f>C70+D70</f>
        <v>0</v>
      </c>
      <c r="F70" s="22">
        <f>F68+F69</f>
        <v>0</v>
      </c>
      <c r="G70" s="22">
        <f>G68+G69</f>
        <v>0</v>
      </c>
      <c r="H70" s="22">
        <f>F70+G70</f>
        <v>0</v>
      </c>
      <c r="I70" s="22">
        <f>E70+H70</f>
        <v>0</v>
      </c>
    </row>
    <row r="71" spans="1:10">
      <c r="A71" s="30" t="s">
        <v>208</v>
      </c>
      <c r="B71" s="62" t="s">
        <v>211</v>
      </c>
      <c r="C71" s="64"/>
      <c r="D71" s="64"/>
      <c r="E71" s="64"/>
      <c r="F71" s="64"/>
      <c r="G71" s="64"/>
      <c r="H71" s="64"/>
      <c r="I71" s="64"/>
      <c r="J71" s="5"/>
    </row>
    <row r="72" spans="1:10" ht="26">
      <c r="A72" s="25" t="s">
        <v>209</v>
      </c>
      <c r="B72" s="11" t="s">
        <v>213</v>
      </c>
      <c r="C72" s="24"/>
      <c r="D72" s="24"/>
      <c r="E72" s="7">
        <f t="shared" ref="E72:E73" si="14">C72+D72</f>
        <v>0</v>
      </c>
      <c r="F72" s="24"/>
      <c r="G72" s="24"/>
      <c r="H72" s="7">
        <f t="shared" ref="H72:H73" si="15">F72+G72</f>
        <v>0</v>
      </c>
      <c r="I72" s="7">
        <f>E72+H72</f>
        <v>0</v>
      </c>
      <c r="J72" s="32" t="s">
        <v>215</v>
      </c>
    </row>
    <row r="73" spans="1:10" ht="26">
      <c r="A73" s="25" t="s">
        <v>210</v>
      </c>
      <c r="B73" s="11" t="s">
        <v>214</v>
      </c>
      <c r="C73" s="24"/>
      <c r="D73" s="24"/>
      <c r="E73" s="7">
        <f t="shared" si="14"/>
        <v>0</v>
      </c>
      <c r="F73" s="24"/>
      <c r="G73" s="24"/>
      <c r="H73" s="7">
        <f t="shared" si="15"/>
        <v>0</v>
      </c>
      <c r="I73" s="7">
        <f>E73+H73</f>
        <v>0</v>
      </c>
      <c r="J73" s="31" t="s">
        <v>216</v>
      </c>
    </row>
    <row r="74" spans="1:10">
      <c r="A74" s="36"/>
      <c r="B74" s="5" t="s">
        <v>212</v>
      </c>
      <c r="C74" s="22">
        <f>C72+C73</f>
        <v>0</v>
      </c>
      <c r="D74" s="22">
        <f>D72+D73</f>
        <v>0</v>
      </c>
      <c r="E74" s="22">
        <f>C74+D74</f>
        <v>0</v>
      </c>
      <c r="F74" s="22">
        <f>F72+F73</f>
        <v>0</v>
      </c>
      <c r="G74" s="22">
        <f>G72+G73</f>
        <v>0</v>
      </c>
      <c r="H74" s="22">
        <f>F74+G74</f>
        <v>0</v>
      </c>
      <c r="I74" s="22">
        <f>E74+H74</f>
        <v>0</v>
      </c>
      <c r="J74" s="61"/>
    </row>
    <row r="75" spans="1:10" ht="17">
      <c r="B75" s="59" t="s">
        <v>57</v>
      </c>
      <c r="C75" s="60">
        <f>C13+C16+C42+C53+C66+C70+C74</f>
        <v>0</v>
      </c>
      <c r="D75" s="60">
        <f>D13+D16+D42+D53+D66+D70+D74</f>
        <v>0</v>
      </c>
      <c r="E75" s="60">
        <f>C75+D75</f>
        <v>0</v>
      </c>
      <c r="F75" s="60">
        <f>F13+F16+F42+F53+F66+F70+F74</f>
        <v>0</v>
      </c>
      <c r="G75" s="60">
        <f>G13+G16+G42+G53+G66+G70+G74</f>
        <v>0</v>
      </c>
      <c r="H75" s="60">
        <f>F75+G75</f>
        <v>0</v>
      </c>
      <c r="I75" s="60">
        <f>E75+H75</f>
        <v>0</v>
      </c>
    </row>
    <row r="76" spans="1:10">
      <c r="A76" s="35" t="s">
        <v>158</v>
      </c>
    </row>
    <row r="78" spans="1:10" ht="19">
      <c r="A78" s="1" t="s">
        <v>79</v>
      </c>
      <c r="B78" s="17"/>
    </row>
    <row r="80" spans="1:10">
      <c r="A80" s="5" t="s">
        <v>59</v>
      </c>
      <c r="B80" s="5" t="s">
        <v>58</v>
      </c>
      <c r="C80" s="36"/>
    </row>
    <row r="81" spans="1:6">
      <c r="A81" s="5" t="s">
        <v>60</v>
      </c>
      <c r="B81" s="47" t="s">
        <v>200</v>
      </c>
      <c r="C81" s="48">
        <f>I75</f>
        <v>0</v>
      </c>
    </row>
    <row r="82" spans="1:6">
      <c r="A82" s="11" t="s">
        <v>61</v>
      </c>
      <c r="B82" s="11" t="s">
        <v>168</v>
      </c>
      <c r="C82" s="49">
        <f>E75</f>
        <v>0</v>
      </c>
      <c r="E82" s="18"/>
      <c r="F82" s="50"/>
    </row>
    <row r="83" spans="1:6">
      <c r="A83" s="11" t="s">
        <v>62</v>
      </c>
      <c r="B83" s="11" t="s">
        <v>166</v>
      </c>
      <c r="C83" s="49">
        <f>H75</f>
        <v>0</v>
      </c>
      <c r="E83" s="18"/>
      <c r="F83" s="50"/>
    </row>
    <row r="84" spans="1:6">
      <c r="A84" s="5" t="s">
        <v>63</v>
      </c>
      <c r="B84" s="5" t="s">
        <v>204</v>
      </c>
      <c r="C84" s="51">
        <f>C85+C86</f>
        <v>0</v>
      </c>
      <c r="E84" s="18"/>
      <c r="F84" s="50"/>
    </row>
    <row r="85" spans="1:6">
      <c r="A85" s="11" t="s">
        <v>64</v>
      </c>
      <c r="B85" s="11" t="s">
        <v>169</v>
      </c>
      <c r="C85" s="49">
        <f>0.02*C82</f>
        <v>0</v>
      </c>
      <c r="E85" s="18"/>
      <c r="F85" s="52"/>
    </row>
    <row r="86" spans="1:6" ht="26">
      <c r="A86" s="11" t="s">
        <v>65</v>
      </c>
      <c r="B86" s="11" t="s">
        <v>205</v>
      </c>
      <c r="C86" s="49">
        <f>C87+C88</f>
        <v>0</v>
      </c>
      <c r="D86" s="58" t="str">
        <f>IF(C86=C83,"CORECT","INCORECT")</f>
        <v>CORECT</v>
      </c>
    </row>
    <row r="87" spans="1:6" ht="26">
      <c r="A87" s="11" t="s">
        <v>202</v>
      </c>
      <c r="B87" s="11" t="s">
        <v>217</v>
      </c>
      <c r="C87" s="49"/>
    </row>
    <row r="88" spans="1:6" ht="247">
      <c r="A88" s="11" t="s">
        <v>203</v>
      </c>
      <c r="B88" s="11" t="s">
        <v>218</v>
      </c>
      <c r="C88" s="49"/>
    </row>
    <row r="89" spans="1:6" ht="26">
      <c r="A89" s="5" t="s">
        <v>66</v>
      </c>
      <c r="B89" s="47" t="s">
        <v>201</v>
      </c>
      <c r="C89" s="48">
        <f>C82-C85</f>
        <v>0</v>
      </c>
    </row>
    <row r="90" spans="1:6">
      <c r="A90" s="17"/>
      <c r="B90" s="76"/>
      <c r="C90" s="77"/>
      <c r="D90" s="77"/>
      <c r="E90" s="77"/>
      <c r="F90" s="77"/>
    </row>
    <row r="91" spans="1:6">
      <c r="A91" s="17"/>
      <c r="B91" s="54"/>
      <c r="C91" s="55"/>
    </row>
    <row r="92" spans="1:6">
      <c r="B92" s="37"/>
    </row>
    <row r="93" spans="1:6" ht="27">
      <c r="B93" s="37" t="s">
        <v>67</v>
      </c>
      <c r="C93" s="38" t="s">
        <v>78</v>
      </c>
      <c r="D93" s="38" t="s">
        <v>68</v>
      </c>
    </row>
    <row r="94" spans="1:6">
      <c r="B94" s="20" t="s">
        <v>174</v>
      </c>
      <c r="C94" s="7">
        <f>E52</f>
        <v>0</v>
      </c>
      <c r="D94" s="7">
        <f>0.15*E75</f>
        <v>0</v>
      </c>
      <c r="E94" s="39" t="str">
        <f>IF(D94&gt;=C94,"CORECT","INCORECT")</f>
        <v>CORECT</v>
      </c>
    </row>
    <row r="95" spans="1:6" ht="27">
      <c r="B95" s="20" t="s">
        <v>149</v>
      </c>
      <c r="C95" s="7">
        <f>E48</f>
        <v>0</v>
      </c>
      <c r="D95" s="7">
        <f>0.1*E75</f>
        <v>0</v>
      </c>
      <c r="E95" s="39" t="str">
        <f t="shared" ref="E95:E98" si="16">IF(D95&gt;=C95,"CORECT","INCORECT")</f>
        <v>CORECT</v>
      </c>
    </row>
    <row r="96" spans="1:6" ht="28" customHeight="1">
      <c r="B96" s="20" t="s">
        <v>145</v>
      </c>
      <c r="C96" s="7">
        <f>E18+E22+E23+E24+E25+E36</f>
        <v>0</v>
      </c>
      <c r="D96" s="7">
        <f>0.05*E75</f>
        <v>0</v>
      </c>
      <c r="E96" s="39" t="str">
        <f t="shared" si="16"/>
        <v>CORECT</v>
      </c>
    </row>
    <row r="97" spans="2:5">
      <c r="B97" s="20" t="s">
        <v>77</v>
      </c>
      <c r="C97" s="7">
        <f>E64</f>
        <v>0</v>
      </c>
      <c r="D97" s="7">
        <f>0.05*E75</f>
        <v>0</v>
      </c>
      <c r="E97" s="39" t="str">
        <f t="shared" si="16"/>
        <v>CORECT</v>
      </c>
    </row>
    <row r="98" spans="2:5">
      <c r="B98" s="20" t="s">
        <v>147</v>
      </c>
      <c r="C98" s="7">
        <f>E32+E33+E58+E65</f>
        <v>0</v>
      </c>
      <c r="D98" s="7">
        <f>0.07*(E75-E32-E33-E58-E65)</f>
        <v>0</v>
      </c>
      <c r="E98" s="39" t="str">
        <f t="shared" si="16"/>
        <v>CORECT</v>
      </c>
    </row>
    <row r="99" spans="2:5" ht="27">
      <c r="B99" s="20" t="s">
        <v>162</v>
      </c>
      <c r="C99" s="7">
        <f>E13+E16+E53+E55+E64</f>
        <v>0</v>
      </c>
      <c r="D99" s="7">
        <f>0.5*C82</f>
        <v>0</v>
      </c>
      <c r="E99" s="40" t="str">
        <f>IF(C99&gt;=D99,"CORECT","INCORECT")</f>
        <v>CORECT</v>
      </c>
    </row>
    <row r="100" spans="2:5">
      <c r="B100" s="20" t="s">
        <v>160</v>
      </c>
      <c r="C100" s="20"/>
    </row>
    <row r="101" spans="2:5">
      <c r="B101" s="20" t="s">
        <v>161</v>
      </c>
      <c r="C101" s="20" t="e">
        <f>C82/C100</f>
        <v>#DIV/0!</v>
      </c>
      <c r="D101" s="20">
        <f>300*C103</f>
        <v>0</v>
      </c>
      <c r="E101" s="36" t="e">
        <f>IF(D101&gt;=C101,"CORECT","INCORECT")</f>
        <v>#DIV/0!</v>
      </c>
    </row>
    <row r="103" spans="2:5">
      <c r="B103" s="20" t="s">
        <v>173</v>
      </c>
      <c r="C103" s="56">
        <f>'Buget General'!C103</f>
        <v>0</v>
      </c>
    </row>
  </sheetData>
  <mergeCells count="17">
    <mergeCell ref="B71:I71"/>
    <mergeCell ref="B90:F90"/>
    <mergeCell ref="B8:I8"/>
    <mergeCell ref="B14:I14"/>
    <mergeCell ref="B17:I17"/>
    <mergeCell ref="B43:I43"/>
    <mergeCell ref="B54:I54"/>
    <mergeCell ref="B67:I67"/>
    <mergeCell ref="A4:J4"/>
    <mergeCell ref="A5:A6"/>
    <mergeCell ref="B5:B6"/>
    <mergeCell ref="C5:D5"/>
    <mergeCell ref="E5:E6"/>
    <mergeCell ref="F5:G5"/>
    <mergeCell ref="H5:H6"/>
    <mergeCell ref="I5:I6"/>
    <mergeCell ref="J5:J6"/>
  </mergeCells>
  <conditionalFormatting sqref="D86">
    <cfRule type="cellIs" dxfId="3" priority="1" operator="equal">
      <formula>"INCORECT"</formula>
    </cfRule>
    <cfRule type="cellIs" dxfId="2" priority="2" operator="equal">
      <formula>"CORECT"</formula>
    </cfRule>
  </conditionalFormatting>
  <conditionalFormatting sqref="E94:E99">
    <cfRule type="cellIs" dxfId="1" priority="3" operator="equal">
      <formula>"INCORECT"</formula>
    </cfRule>
    <cfRule type="cellIs" dxfId="0" priority="4" operator="equal">
      <formula>"CORECT"</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68FBE385-A797-4494-854F-68B859DE5753}">
          <x14:formula1>
            <xm:f>'Buget General'!$M$3:$M$5</xm:f>
          </x14:formula1>
          <xm:sqref>J52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F270F5-C80A-410D-8569-64B68FB3328D}">
  <dimension ref="A3:J103"/>
  <sheetViews>
    <sheetView topLeftCell="A65" zoomScale="75" zoomScaleNormal="75" workbookViewId="0">
      <selection activeCell="C89" sqref="C89"/>
    </sheetView>
  </sheetViews>
  <sheetFormatPr baseColWidth="10" defaultColWidth="8.83203125" defaultRowHeight="15"/>
  <cols>
    <col min="1" max="1" width="9.83203125" style="2" bestFit="1" customWidth="1"/>
    <col min="2" max="2" width="54.6640625" style="2" customWidth="1"/>
    <col min="3" max="3" width="16.1640625" style="2" customWidth="1"/>
    <col min="4" max="4" width="17.83203125" style="2" customWidth="1"/>
    <col min="5" max="9" width="16.1640625" style="2" customWidth="1"/>
    <col min="10" max="10" width="18.33203125" style="2" customWidth="1"/>
    <col min="11" max="11" width="17.6640625" style="2" customWidth="1"/>
    <col min="12" max="12" width="18" style="2" customWidth="1"/>
    <col min="13" max="16384" width="8.83203125" style="2"/>
  </cols>
  <sheetData>
    <row r="3" spans="1:10" ht="20" thickBot="1">
      <c r="A3" s="41" t="s">
        <v>164</v>
      </c>
    </row>
    <row r="4" spans="1:10" ht="17" thickBot="1">
      <c r="A4" s="65" t="s">
        <v>172</v>
      </c>
      <c r="B4" s="73"/>
      <c r="C4" s="74"/>
      <c r="D4" s="74"/>
      <c r="E4" s="74"/>
      <c r="F4" s="74"/>
      <c r="G4" s="74"/>
      <c r="H4" s="74"/>
      <c r="I4" s="74"/>
      <c r="J4" s="75"/>
    </row>
    <row r="5" spans="1:10">
      <c r="A5" s="71" t="s">
        <v>1</v>
      </c>
      <c r="B5" s="71" t="s">
        <v>2</v>
      </c>
      <c r="C5" s="71" t="s">
        <v>3</v>
      </c>
      <c r="D5" s="71"/>
      <c r="E5" s="71" t="s">
        <v>4</v>
      </c>
      <c r="F5" s="71" t="s">
        <v>5</v>
      </c>
      <c r="G5" s="71"/>
      <c r="H5" s="71" t="s">
        <v>6</v>
      </c>
      <c r="I5" s="71" t="s">
        <v>7</v>
      </c>
      <c r="J5" s="69" t="s">
        <v>152</v>
      </c>
    </row>
    <row r="6" spans="1:10">
      <c r="A6" s="72"/>
      <c r="B6" s="72"/>
      <c r="C6" s="3" t="s">
        <v>8</v>
      </c>
      <c r="D6" s="3" t="s">
        <v>9</v>
      </c>
      <c r="E6" s="72"/>
      <c r="F6" s="3" t="s">
        <v>8</v>
      </c>
      <c r="G6" s="3" t="s">
        <v>9</v>
      </c>
      <c r="H6" s="72"/>
      <c r="I6" s="72"/>
      <c r="J6" s="70"/>
    </row>
    <row r="7" spans="1:10">
      <c r="A7" s="4">
        <v>1</v>
      </c>
      <c r="B7" s="4">
        <v>2</v>
      </c>
      <c r="C7" s="4">
        <v>3</v>
      </c>
      <c r="D7" s="4">
        <v>4</v>
      </c>
      <c r="E7" s="4" t="s">
        <v>10</v>
      </c>
      <c r="F7" s="4">
        <v>6</v>
      </c>
      <c r="G7" s="4">
        <v>7</v>
      </c>
      <c r="H7" s="4" t="s">
        <v>11</v>
      </c>
      <c r="I7" s="4" t="s">
        <v>12</v>
      </c>
      <c r="J7" s="4"/>
    </row>
    <row r="8" spans="1:10">
      <c r="A8" s="3" t="s">
        <v>17</v>
      </c>
      <c r="B8" s="62" t="s">
        <v>18</v>
      </c>
      <c r="C8" s="63"/>
      <c r="D8" s="63"/>
      <c r="E8" s="63"/>
      <c r="F8" s="63"/>
      <c r="G8" s="63"/>
      <c r="H8" s="63"/>
      <c r="I8" s="63"/>
      <c r="J8" s="42"/>
    </row>
    <row r="9" spans="1:10" ht="26">
      <c r="A9" s="25" t="s">
        <v>13</v>
      </c>
      <c r="B9" s="6" t="s">
        <v>131</v>
      </c>
      <c r="C9" s="43"/>
      <c r="D9" s="43"/>
      <c r="E9" s="7">
        <f>C9+D9</f>
        <v>0</v>
      </c>
      <c r="F9" s="43"/>
      <c r="G9" s="43"/>
      <c r="H9" s="7">
        <f>F9+G9</f>
        <v>0</v>
      </c>
      <c r="I9" s="7">
        <f>E9+H9</f>
        <v>0</v>
      </c>
      <c r="J9" s="31" t="s">
        <v>153</v>
      </c>
    </row>
    <row r="10" spans="1:10">
      <c r="A10" s="25" t="s">
        <v>15</v>
      </c>
      <c r="B10" s="6" t="s">
        <v>14</v>
      </c>
      <c r="C10" s="43"/>
      <c r="D10" s="43"/>
      <c r="E10" s="7">
        <f t="shared" ref="E10:E12" si="0">C10+D10</f>
        <v>0</v>
      </c>
      <c r="F10" s="43"/>
      <c r="G10" s="43"/>
      <c r="H10" s="7">
        <f t="shared" ref="H10:H12" si="1">F10+G10</f>
        <v>0</v>
      </c>
      <c r="I10" s="7">
        <f t="shared" ref="I10:I12" si="2">E10+H10</f>
        <v>0</v>
      </c>
      <c r="J10" s="32" t="s">
        <v>154</v>
      </c>
    </row>
    <row r="11" spans="1:10" ht="30">
      <c r="A11" s="25" t="s">
        <v>70</v>
      </c>
      <c r="B11" s="6" t="s">
        <v>16</v>
      </c>
      <c r="C11" s="43"/>
      <c r="D11" s="43"/>
      <c r="E11" s="7">
        <f t="shared" si="0"/>
        <v>0</v>
      </c>
      <c r="F11" s="43"/>
      <c r="G11" s="43"/>
      <c r="H11" s="7">
        <f t="shared" si="1"/>
        <v>0</v>
      </c>
      <c r="I11" s="7">
        <f t="shared" si="2"/>
        <v>0</v>
      </c>
      <c r="J11" s="32" t="s">
        <v>154</v>
      </c>
    </row>
    <row r="12" spans="1:10">
      <c r="A12" s="25" t="s">
        <v>81</v>
      </c>
      <c r="B12" s="6" t="s">
        <v>71</v>
      </c>
      <c r="C12" s="43"/>
      <c r="D12" s="43"/>
      <c r="E12" s="7">
        <f t="shared" si="0"/>
        <v>0</v>
      </c>
      <c r="F12" s="43"/>
      <c r="G12" s="43"/>
      <c r="H12" s="7">
        <f t="shared" si="1"/>
        <v>0</v>
      </c>
      <c r="I12" s="7">
        <f t="shared" si="2"/>
        <v>0</v>
      </c>
      <c r="J12" s="32" t="s">
        <v>154</v>
      </c>
    </row>
    <row r="13" spans="1:10">
      <c r="A13" s="39"/>
      <c r="B13" s="5" t="s">
        <v>19</v>
      </c>
      <c r="C13" s="22">
        <f>SUM(C9:C12)</f>
        <v>0</v>
      </c>
      <c r="D13" s="22">
        <f>SUM(D9:D12)</f>
        <v>0</v>
      </c>
      <c r="E13" s="22">
        <f>C13+D13</f>
        <v>0</v>
      </c>
      <c r="F13" s="22">
        <f>SUM(F9:F12)</f>
        <v>0</v>
      </c>
      <c r="G13" s="22">
        <f>SUM(G9:G12)</f>
        <v>0</v>
      </c>
      <c r="H13" s="22">
        <f>F13+G13</f>
        <v>0</v>
      </c>
      <c r="I13" s="22">
        <f>E13+H13</f>
        <v>0</v>
      </c>
      <c r="J13" s="19"/>
    </row>
    <row r="14" spans="1:10">
      <c r="A14" s="3" t="s">
        <v>20</v>
      </c>
      <c r="B14" s="62" t="s">
        <v>21</v>
      </c>
      <c r="C14" s="64"/>
      <c r="D14" s="64"/>
      <c r="E14" s="64"/>
      <c r="F14" s="64"/>
      <c r="G14" s="64"/>
      <c r="H14" s="64"/>
      <c r="I14" s="64"/>
      <c r="J14" s="34"/>
    </row>
    <row r="15" spans="1:10" ht="26">
      <c r="A15" s="25" t="s">
        <v>23</v>
      </c>
      <c r="B15" s="11" t="s">
        <v>24</v>
      </c>
      <c r="C15" s="43"/>
      <c r="D15" s="43"/>
      <c r="E15" s="7">
        <f>C15+D15</f>
        <v>0</v>
      </c>
      <c r="F15" s="43"/>
      <c r="G15" s="43"/>
      <c r="H15" s="7">
        <f>F15+G15</f>
        <v>0</v>
      </c>
      <c r="I15" s="7">
        <f>E15+H15</f>
        <v>0</v>
      </c>
      <c r="J15" s="32" t="s">
        <v>154</v>
      </c>
    </row>
    <row r="16" spans="1:10">
      <c r="A16" s="44"/>
      <c r="B16" s="5" t="s">
        <v>22</v>
      </c>
      <c r="C16" s="22">
        <f>SUM(C15)</f>
        <v>0</v>
      </c>
      <c r="D16" s="22">
        <f>SUM(D15)</f>
        <v>0</v>
      </c>
      <c r="E16" s="22">
        <f>C16+D16</f>
        <v>0</v>
      </c>
      <c r="F16" s="22">
        <f>SUM(F15)</f>
        <v>0</v>
      </c>
      <c r="G16" s="22">
        <f>SUM(G15)</f>
        <v>0</v>
      </c>
      <c r="H16" s="22">
        <f>F16+G16</f>
        <v>0</v>
      </c>
      <c r="I16" s="22">
        <f>E16+H16</f>
        <v>0</v>
      </c>
      <c r="J16" s="19"/>
    </row>
    <row r="17" spans="1:10">
      <c r="A17" s="3" t="s">
        <v>25</v>
      </c>
      <c r="B17" s="62" t="s">
        <v>26</v>
      </c>
      <c r="C17" s="64"/>
      <c r="D17" s="64"/>
      <c r="E17" s="64"/>
      <c r="F17" s="64"/>
      <c r="G17" s="64"/>
      <c r="H17" s="64"/>
      <c r="I17" s="64"/>
      <c r="J17" s="34"/>
    </row>
    <row r="18" spans="1:10">
      <c r="A18" s="25" t="s">
        <v>30</v>
      </c>
      <c r="B18" s="11" t="s">
        <v>85</v>
      </c>
      <c r="C18" s="7">
        <f>C19+C20+C21</f>
        <v>0</v>
      </c>
      <c r="D18" s="7">
        <f>D19+D20+D21</f>
        <v>0</v>
      </c>
      <c r="E18" s="7">
        <f>C18+D18</f>
        <v>0</v>
      </c>
      <c r="F18" s="7">
        <f>F19+F20+F21</f>
        <v>0</v>
      </c>
      <c r="G18" s="7">
        <f>G19+G20+G21</f>
        <v>0</v>
      </c>
      <c r="H18" s="7">
        <f>F18+G18</f>
        <v>0</v>
      </c>
      <c r="I18" s="7">
        <f>E18+H18</f>
        <v>0</v>
      </c>
      <c r="J18" s="32"/>
    </row>
    <row r="19" spans="1:10">
      <c r="A19" s="25" t="s">
        <v>82</v>
      </c>
      <c r="B19" s="11" t="s">
        <v>27</v>
      </c>
      <c r="C19" s="43"/>
      <c r="D19" s="43"/>
      <c r="E19" s="7">
        <f t="shared" ref="E19:E40" si="3">C19+D19</f>
        <v>0</v>
      </c>
      <c r="F19" s="43"/>
      <c r="G19" s="43"/>
      <c r="H19" s="7">
        <f t="shared" ref="H19:H40" si="4">F19+G19</f>
        <v>0</v>
      </c>
      <c r="I19" s="7">
        <f t="shared" ref="I19:I40" si="5">E19+H19</f>
        <v>0</v>
      </c>
      <c r="J19" s="32" t="s">
        <v>155</v>
      </c>
    </row>
    <row r="20" spans="1:10">
      <c r="A20" s="25" t="s">
        <v>83</v>
      </c>
      <c r="B20" s="11" t="s">
        <v>86</v>
      </c>
      <c r="C20" s="43"/>
      <c r="D20" s="43"/>
      <c r="E20" s="7">
        <f t="shared" si="3"/>
        <v>0</v>
      </c>
      <c r="F20" s="43"/>
      <c r="G20" s="43"/>
      <c r="H20" s="7">
        <f t="shared" si="4"/>
        <v>0</v>
      </c>
      <c r="I20" s="7">
        <f t="shared" si="5"/>
        <v>0</v>
      </c>
      <c r="J20" s="32" t="s">
        <v>155</v>
      </c>
    </row>
    <row r="21" spans="1:10">
      <c r="A21" s="25" t="s">
        <v>84</v>
      </c>
      <c r="B21" s="11" t="s">
        <v>87</v>
      </c>
      <c r="C21" s="43"/>
      <c r="D21" s="43"/>
      <c r="E21" s="7">
        <f t="shared" si="3"/>
        <v>0</v>
      </c>
      <c r="F21" s="43"/>
      <c r="G21" s="43"/>
      <c r="H21" s="7">
        <f t="shared" si="4"/>
        <v>0</v>
      </c>
      <c r="I21" s="7">
        <f t="shared" si="5"/>
        <v>0</v>
      </c>
      <c r="J21" s="32" t="s">
        <v>155</v>
      </c>
    </row>
    <row r="22" spans="1:10" ht="26">
      <c r="A22" s="25" t="s">
        <v>31</v>
      </c>
      <c r="B22" s="11" t="s">
        <v>88</v>
      </c>
      <c r="C22" s="43"/>
      <c r="D22" s="43"/>
      <c r="E22" s="7">
        <f t="shared" si="3"/>
        <v>0</v>
      </c>
      <c r="F22" s="43"/>
      <c r="G22" s="43"/>
      <c r="H22" s="7">
        <f t="shared" si="4"/>
        <v>0</v>
      </c>
      <c r="I22" s="7">
        <f t="shared" si="5"/>
        <v>0</v>
      </c>
      <c r="J22" s="32" t="s">
        <v>155</v>
      </c>
    </row>
    <row r="23" spans="1:10">
      <c r="A23" s="25" t="s">
        <v>32</v>
      </c>
      <c r="B23" s="11" t="s">
        <v>73</v>
      </c>
      <c r="C23" s="43"/>
      <c r="D23" s="43"/>
      <c r="E23" s="7">
        <f t="shared" si="3"/>
        <v>0</v>
      </c>
      <c r="F23" s="43"/>
      <c r="G23" s="43"/>
      <c r="H23" s="7">
        <f t="shared" si="4"/>
        <v>0</v>
      </c>
      <c r="I23" s="7">
        <f t="shared" si="5"/>
        <v>0</v>
      </c>
      <c r="J23" s="32" t="s">
        <v>155</v>
      </c>
    </row>
    <row r="24" spans="1:10" ht="26">
      <c r="A24" s="25" t="s">
        <v>33</v>
      </c>
      <c r="B24" s="11" t="s">
        <v>74</v>
      </c>
      <c r="C24" s="43"/>
      <c r="D24" s="43"/>
      <c r="E24" s="7">
        <f t="shared" si="3"/>
        <v>0</v>
      </c>
      <c r="F24" s="43"/>
      <c r="G24" s="43"/>
      <c r="H24" s="7">
        <f t="shared" si="4"/>
        <v>0</v>
      </c>
      <c r="I24" s="7">
        <f t="shared" si="5"/>
        <v>0</v>
      </c>
      <c r="J24" s="32" t="s">
        <v>155</v>
      </c>
    </row>
    <row r="25" spans="1:10">
      <c r="A25" s="25" t="s">
        <v>34</v>
      </c>
      <c r="B25" s="11" t="s">
        <v>89</v>
      </c>
      <c r="C25" s="7">
        <f>C26+C27+C28+C29+C30+C31</f>
        <v>0</v>
      </c>
      <c r="D25" s="7">
        <f>D26+D27+D28+D29+D30+D31</f>
        <v>0</v>
      </c>
      <c r="E25" s="7">
        <f t="shared" si="3"/>
        <v>0</v>
      </c>
      <c r="F25" s="7">
        <f>F26+F27+F28+F29+F30+F31</f>
        <v>0</v>
      </c>
      <c r="G25" s="7">
        <f>G26+G27+G28+G29+G30+G31</f>
        <v>0</v>
      </c>
      <c r="H25" s="7">
        <f t="shared" si="4"/>
        <v>0</v>
      </c>
      <c r="I25" s="7">
        <f t="shared" si="5"/>
        <v>0</v>
      </c>
      <c r="J25" s="32"/>
    </row>
    <row r="26" spans="1:10">
      <c r="A26" s="25" t="s">
        <v>132</v>
      </c>
      <c r="B26" s="11" t="s">
        <v>134</v>
      </c>
      <c r="C26" s="43"/>
      <c r="D26" s="43"/>
      <c r="E26" s="7">
        <f t="shared" si="3"/>
        <v>0</v>
      </c>
      <c r="F26" s="43"/>
      <c r="G26" s="43"/>
      <c r="H26" s="7">
        <f t="shared" si="4"/>
        <v>0</v>
      </c>
      <c r="I26" s="7">
        <f t="shared" si="5"/>
        <v>0</v>
      </c>
      <c r="J26" s="32" t="s">
        <v>155</v>
      </c>
    </row>
    <row r="27" spans="1:10">
      <c r="A27" s="25" t="s">
        <v>133</v>
      </c>
      <c r="B27" s="11" t="s">
        <v>135</v>
      </c>
      <c r="C27" s="43"/>
      <c r="D27" s="43"/>
      <c r="E27" s="7">
        <f t="shared" si="3"/>
        <v>0</v>
      </c>
      <c r="F27" s="43"/>
      <c r="G27" s="43"/>
      <c r="H27" s="7">
        <f t="shared" si="4"/>
        <v>0</v>
      </c>
      <c r="I27" s="7">
        <f t="shared" si="5"/>
        <v>0</v>
      </c>
      <c r="J27" s="32" t="s">
        <v>155</v>
      </c>
    </row>
    <row r="28" spans="1:10" ht="26">
      <c r="A28" s="25" t="s">
        <v>91</v>
      </c>
      <c r="B28" s="11" t="s">
        <v>90</v>
      </c>
      <c r="C28" s="43"/>
      <c r="D28" s="43"/>
      <c r="E28" s="7">
        <f t="shared" si="3"/>
        <v>0</v>
      </c>
      <c r="F28" s="43"/>
      <c r="G28" s="43"/>
      <c r="H28" s="7">
        <f t="shared" si="4"/>
        <v>0</v>
      </c>
      <c r="I28" s="7">
        <f t="shared" si="5"/>
        <v>0</v>
      </c>
      <c r="J28" s="32" t="s">
        <v>155</v>
      </c>
    </row>
    <row r="29" spans="1:10" ht="26">
      <c r="A29" s="25" t="s">
        <v>92</v>
      </c>
      <c r="B29" s="11" t="s">
        <v>93</v>
      </c>
      <c r="C29" s="43"/>
      <c r="D29" s="43"/>
      <c r="E29" s="7">
        <f t="shared" si="3"/>
        <v>0</v>
      </c>
      <c r="F29" s="43"/>
      <c r="G29" s="43"/>
      <c r="H29" s="7">
        <f t="shared" si="4"/>
        <v>0</v>
      </c>
      <c r="I29" s="7">
        <f t="shared" si="5"/>
        <v>0</v>
      </c>
      <c r="J29" s="32" t="s">
        <v>155</v>
      </c>
    </row>
    <row r="30" spans="1:10" ht="26">
      <c r="A30" s="25" t="s">
        <v>94</v>
      </c>
      <c r="B30" s="11" t="s">
        <v>95</v>
      </c>
      <c r="C30" s="43"/>
      <c r="D30" s="43"/>
      <c r="E30" s="7">
        <f t="shared" si="3"/>
        <v>0</v>
      </c>
      <c r="F30" s="43"/>
      <c r="G30" s="43"/>
      <c r="H30" s="7">
        <f t="shared" si="4"/>
        <v>0</v>
      </c>
      <c r="I30" s="7">
        <f t="shared" si="5"/>
        <v>0</v>
      </c>
      <c r="J30" s="32" t="s">
        <v>155</v>
      </c>
    </row>
    <row r="31" spans="1:10">
      <c r="A31" s="25" t="s">
        <v>96</v>
      </c>
      <c r="B31" s="11" t="s">
        <v>97</v>
      </c>
      <c r="C31" s="43"/>
      <c r="D31" s="43"/>
      <c r="E31" s="7">
        <f t="shared" si="3"/>
        <v>0</v>
      </c>
      <c r="F31" s="43"/>
      <c r="G31" s="43"/>
      <c r="H31" s="7">
        <f t="shared" si="4"/>
        <v>0</v>
      </c>
      <c r="I31" s="7">
        <f t="shared" si="5"/>
        <v>0</v>
      </c>
      <c r="J31" s="32" t="s">
        <v>155</v>
      </c>
    </row>
    <row r="32" spans="1:10" ht="26">
      <c r="A32" s="25" t="s">
        <v>75</v>
      </c>
      <c r="B32" s="11" t="s">
        <v>136</v>
      </c>
      <c r="C32" s="43"/>
      <c r="D32" s="43"/>
      <c r="E32" s="7">
        <f t="shared" si="3"/>
        <v>0</v>
      </c>
      <c r="F32" s="43"/>
      <c r="G32" s="43"/>
      <c r="H32" s="7">
        <f t="shared" si="4"/>
        <v>0</v>
      </c>
      <c r="I32" s="7">
        <f t="shared" si="5"/>
        <v>0</v>
      </c>
      <c r="J32" s="31" t="s">
        <v>156</v>
      </c>
    </row>
    <row r="33" spans="1:10">
      <c r="A33" s="25" t="s">
        <v>76</v>
      </c>
      <c r="B33" s="11" t="s">
        <v>28</v>
      </c>
      <c r="C33" s="7">
        <f>C34+C35</f>
        <v>0</v>
      </c>
      <c r="D33" s="7">
        <f>D34+D35</f>
        <v>0</v>
      </c>
      <c r="E33" s="7">
        <f t="shared" si="3"/>
        <v>0</v>
      </c>
      <c r="F33" s="7">
        <f>F34+F35</f>
        <v>0</v>
      </c>
      <c r="G33" s="7">
        <f>G34+G35</f>
        <v>0</v>
      </c>
      <c r="H33" s="7">
        <f t="shared" si="4"/>
        <v>0</v>
      </c>
      <c r="I33" s="7">
        <f t="shared" si="5"/>
        <v>0</v>
      </c>
      <c r="J33" s="32"/>
    </row>
    <row r="34" spans="1:10" ht="26">
      <c r="A34" s="25" t="s">
        <v>137</v>
      </c>
      <c r="B34" s="11" t="s">
        <v>138</v>
      </c>
      <c r="C34" s="43"/>
      <c r="D34" s="43"/>
      <c r="E34" s="7">
        <f t="shared" si="3"/>
        <v>0</v>
      </c>
      <c r="F34" s="43"/>
      <c r="G34" s="43"/>
      <c r="H34" s="7">
        <f t="shared" si="4"/>
        <v>0</v>
      </c>
      <c r="I34" s="7">
        <f t="shared" si="5"/>
        <v>0</v>
      </c>
      <c r="J34" s="31" t="s">
        <v>156</v>
      </c>
    </row>
    <row r="35" spans="1:10" ht="26">
      <c r="A35" s="25" t="s">
        <v>98</v>
      </c>
      <c r="B35" s="11" t="s">
        <v>99</v>
      </c>
      <c r="C35" s="43"/>
      <c r="D35" s="43"/>
      <c r="E35" s="7">
        <f t="shared" si="3"/>
        <v>0</v>
      </c>
      <c r="F35" s="43"/>
      <c r="G35" s="43"/>
      <c r="H35" s="7">
        <f t="shared" si="4"/>
        <v>0</v>
      </c>
      <c r="I35" s="7">
        <f t="shared" si="5"/>
        <v>0</v>
      </c>
      <c r="J35" s="31" t="s">
        <v>156</v>
      </c>
    </row>
    <row r="36" spans="1:10">
      <c r="A36" s="25" t="s">
        <v>100</v>
      </c>
      <c r="B36" s="11" t="s">
        <v>29</v>
      </c>
      <c r="C36" s="7">
        <f>C37+C40+C41</f>
        <v>0</v>
      </c>
      <c r="D36" s="7">
        <f>D37+D40+D41</f>
        <v>0</v>
      </c>
      <c r="E36" s="7">
        <f t="shared" si="3"/>
        <v>0</v>
      </c>
      <c r="F36" s="7">
        <f t="shared" ref="F36:G36" si="6">F37+F40+F41</f>
        <v>0</v>
      </c>
      <c r="G36" s="7">
        <f t="shared" si="6"/>
        <v>0</v>
      </c>
      <c r="H36" s="7">
        <f t="shared" si="4"/>
        <v>0</v>
      </c>
      <c r="I36" s="7">
        <f t="shared" si="5"/>
        <v>0</v>
      </c>
      <c r="J36" s="32"/>
    </row>
    <row r="37" spans="1:10">
      <c r="A37" s="25" t="s">
        <v>101</v>
      </c>
      <c r="B37" s="11" t="s">
        <v>102</v>
      </c>
      <c r="C37" s="7">
        <f>C38+C39</f>
        <v>0</v>
      </c>
      <c r="D37" s="7">
        <f>D38+D39</f>
        <v>0</v>
      </c>
      <c r="E37" s="7">
        <f t="shared" si="3"/>
        <v>0</v>
      </c>
      <c r="F37" s="7">
        <f>F38+F39</f>
        <v>0</v>
      </c>
      <c r="G37" s="7">
        <f>G38+G39</f>
        <v>0</v>
      </c>
      <c r="H37" s="7">
        <f t="shared" si="4"/>
        <v>0</v>
      </c>
      <c r="I37" s="7">
        <f t="shared" si="5"/>
        <v>0</v>
      </c>
      <c r="J37" s="32"/>
    </row>
    <row r="38" spans="1:10">
      <c r="A38" s="25" t="s">
        <v>103</v>
      </c>
      <c r="B38" s="11" t="s">
        <v>104</v>
      </c>
      <c r="C38" s="43"/>
      <c r="D38" s="43"/>
      <c r="E38" s="7">
        <f t="shared" si="3"/>
        <v>0</v>
      </c>
      <c r="F38" s="43"/>
      <c r="G38" s="43"/>
      <c r="H38" s="7">
        <f t="shared" si="4"/>
        <v>0</v>
      </c>
      <c r="I38" s="7">
        <f t="shared" si="5"/>
        <v>0</v>
      </c>
      <c r="J38" s="32" t="s">
        <v>155</v>
      </c>
    </row>
    <row r="39" spans="1:10" ht="39">
      <c r="A39" s="25" t="s">
        <v>105</v>
      </c>
      <c r="B39" s="11" t="s">
        <v>106</v>
      </c>
      <c r="C39" s="43"/>
      <c r="D39" s="43"/>
      <c r="E39" s="7">
        <f t="shared" si="3"/>
        <v>0</v>
      </c>
      <c r="F39" s="43"/>
      <c r="G39" s="43"/>
      <c r="H39" s="7">
        <f t="shared" si="4"/>
        <v>0</v>
      </c>
      <c r="I39" s="7">
        <f t="shared" si="5"/>
        <v>0</v>
      </c>
      <c r="J39" s="32" t="s">
        <v>155</v>
      </c>
    </row>
    <row r="40" spans="1:10">
      <c r="A40" s="25" t="s">
        <v>107</v>
      </c>
      <c r="B40" s="11" t="s">
        <v>108</v>
      </c>
      <c r="C40" s="43"/>
      <c r="D40" s="43"/>
      <c r="E40" s="7">
        <f t="shared" si="3"/>
        <v>0</v>
      </c>
      <c r="F40" s="43"/>
      <c r="G40" s="43"/>
      <c r="H40" s="7">
        <f t="shared" si="4"/>
        <v>0</v>
      </c>
      <c r="I40" s="7">
        <f t="shared" si="5"/>
        <v>0</v>
      </c>
      <c r="J40" s="32" t="s">
        <v>155</v>
      </c>
    </row>
    <row r="41" spans="1:10" ht="39">
      <c r="A41" s="25" t="s">
        <v>206</v>
      </c>
      <c r="B41" s="11" t="s">
        <v>207</v>
      </c>
      <c r="C41" s="43"/>
      <c r="D41" s="43"/>
      <c r="E41" s="7"/>
      <c r="F41" s="43"/>
      <c r="G41" s="43"/>
      <c r="H41" s="7"/>
      <c r="I41" s="7"/>
      <c r="J41" s="32" t="s">
        <v>155</v>
      </c>
    </row>
    <row r="42" spans="1:10" s="13" customFormat="1">
      <c r="A42" s="44"/>
      <c r="B42" s="5" t="s">
        <v>35</v>
      </c>
      <c r="C42" s="22">
        <f>C18+C22+C23+C24+C25+C32+C33+C36</f>
        <v>0</v>
      </c>
      <c r="D42" s="22">
        <f>D18+D22+D23+D24+D25+D32+D33+D36</f>
        <v>0</v>
      </c>
      <c r="E42" s="22">
        <f>C42+D42</f>
        <v>0</v>
      </c>
      <c r="F42" s="22">
        <f>F18+F22+F23+F24+F25+F32+F33+F36</f>
        <v>0</v>
      </c>
      <c r="G42" s="22">
        <f>G18+G22+G23+G24+G25+G32+G33+G36</f>
        <v>0</v>
      </c>
      <c r="H42" s="22">
        <f>F42+G42</f>
        <v>0</v>
      </c>
      <c r="I42" s="22">
        <f>E42+H42</f>
        <v>0</v>
      </c>
      <c r="J42" s="19"/>
    </row>
    <row r="43" spans="1:10">
      <c r="A43" s="28" t="s">
        <v>36</v>
      </c>
      <c r="B43" s="62" t="s">
        <v>37</v>
      </c>
      <c r="C43" s="64"/>
      <c r="D43" s="64"/>
      <c r="E43" s="64"/>
      <c r="F43" s="64"/>
      <c r="G43" s="64"/>
      <c r="H43" s="64"/>
      <c r="I43" s="64"/>
      <c r="J43" s="34"/>
    </row>
    <row r="44" spans="1:10">
      <c r="A44" s="25" t="s">
        <v>39</v>
      </c>
      <c r="B44" s="11" t="s">
        <v>38</v>
      </c>
      <c r="C44" s="7"/>
      <c r="D44" s="7"/>
      <c r="E44" s="7">
        <f>C44+D44</f>
        <v>0</v>
      </c>
      <c r="F44" s="7"/>
      <c r="G44" s="7"/>
      <c r="H44" s="7">
        <f>F44+G44</f>
        <v>0</v>
      </c>
      <c r="I44" s="7">
        <f>E44+H44</f>
        <v>0</v>
      </c>
      <c r="J44" s="32" t="s">
        <v>154</v>
      </c>
    </row>
    <row r="45" spans="1:10">
      <c r="A45" s="25" t="s">
        <v>40</v>
      </c>
      <c r="B45" s="11" t="s">
        <v>109</v>
      </c>
      <c r="C45" s="7"/>
      <c r="D45" s="7"/>
      <c r="E45" s="7">
        <f t="shared" ref="E45:E52" si="7">C45+D45</f>
        <v>0</v>
      </c>
      <c r="F45" s="7"/>
      <c r="G45" s="7"/>
      <c r="H45" s="7">
        <f t="shared" ref="H45:H52" si="8">F45+G45</f>
        <v>0</v>
      </c>
      <c r="I45" s="7">
        <f t="shared" ref="I45:I52" si="9">E45+H45</f>
        <v>0</v>
      </c>
      <c r="J45" s="32" t="s">
        <v>154</v>
      </c>
    </row>
    <row r="46" spans="1:10" ht="26">
      <c r="A46" s="25" t="s">
        <v>41</v>
      </c>
      <c r="B46" s="11" t="s">
        <v>110</v>
      </c>
      <c r="C46" s="7">
        <f>C47+C48</f>
        <v>0</v>
      </c>
      <c r="D46" s="7">
        <f>D47+D48</f>
        <v>0</v>
      </c>
      <c r="E46" s="7">
        <f t="shared" si="7"/>
        <v>0</v>
      </c>
      <c r="F46" s="7">
        <f t="shared" ref="F46:G46" si="10">F47+F48</f>
        <v>0</v>
      </c>
      <c r="G46" s="7">
        <f t="shared" si="10"/>
        <v>0</v>
      </c>
      <c r="H46" s="7">
        <f t="shared" si="8"/>
        <v>0</v>
      </c>
      <c r="I46" s="7">
        <f t="shared" si="9"/>
        <v>0</v>
      </c>
      <c r="J46" s="32"/>
    </row>
    <row r="47" spans="1:10" ht="26">
      <c r="A47" s="25" t="s">
        <v>111</v>
      </c>
      <c r="B47" s="11" t="s">
        <v>110</v>
      </c>
      <c r="C47" s="43"/>
      <c r="D47" s="43"/>
      <c r="E47" s="7">
        <f t="shared" si="7"/>
        <v>0</v>
      </c>
      <c r="F47" s="43"/>
      <c r="G47" s="43"/>
      <c r="H47" s="7">
        <f t="shared" si="8"/>
        <v>0</v>
      </c>
      <c r="I47" s="7">
        <f t="shared" si="9"/>
        <v>0</v>
      </c>
      <c r="J47" s="32" t="s">
        <v>154</v>
      </c>
    </row>
    <row r="48" spans="1:10" ht="26">
      <c r="A48" s="25" t="s">
        <v>112</v>
      </c>
      <c r="B48" s="11" t="s">
        <v>146</v>
      </c>
      <c r="C48" s="43"/>
      <c r="D48" s="43"/>
      <c r="E48" s="7">
        <f t="shared" si="7"/>
        <v>0</v>
      </c>
      <c r="F48" s="43"/>
      <c r="G48" s="43"/>
      <c r="H48" s="7">
        <f t="shared" si="8"/>
        <v>0</v>
      </c>
      <c r="I48" s="7">
        <f t="shared" si="9"/>
        <v>0</v>
      </c>
      <c r="J48" s="32" t="s">
        <v>154</v>
      </c>
    </row>
    <row r="49" spans="1:10" ht="26">
      <c r="A49" s="25" t="s">
        <v>113</v>
      </c>
      <c r="B49" s="11" t="s">
        <v>114</v>
      </c>
      <c r="C49" s="7"/>
      <c r="D49" s="7"/>
      <c r="E49" s="7">
        <f t="shared" si="7"/>
        <v>0</v>
      </c>
      <c r="F49" s="7"/>
      <c r="G49" s="7"/>
      <c r="H49" s="7">
        <f t="shared" si="8"/>
        <v>0</v>
      </c>
      <c r="I49" s="7">
        <f t="shared" si="9"/>
        <v>0</v>
      </c>
      <c r="J49" s="31" t="s">
        <v>153</v>
      </c>
    </row>
    <row r="50" spans="1:10" ht="26">
      <c r="A50" s="25" t="s">
        <v>115</v>
      </c>
      <c r="B50" s="11" t="s">
        <v>116</v>
      </c>
      <c r="C50" s="7"/>
      <c r="D50" s="7"/>
      <c r="E50" s="7">
        <f t="shared" si="7"/>
        <v>0</v>
      </c>
      <c r="F50" s="7"/>
      <c r="G50" s="7"/>
      <c r="H50" s="7">
        <f t="shared" si="8"/>
        <v>0</v>
      </c>
      <c r="I50" s="7">
        <f t="shared" si="9"/>
        <v>0</v>
      </c>
      <c r="J50" s="31" t="s">
        <v>153</v>
      </c>
    </row>
    <row r="51" spans="1:10" ht="26">
      <c r="A51" s="25" t="s">
        <v>117</v>
      </c>
      <c r="B51" s="11" t="s">
        <v>118</v>
      </c>
      <c r="C51" s="7"/>
      <c r="D51" s="7"/>
      <c r="E51" s="7">
        <f t="shared" si="7"/>
        <v>0</v>
      </c>
      <c r="F51" s="7"/>
      <c r="G51" s="7"/>
      <c r="H51" s="7">
        <f t="shared" si="8"/>
        <v>0</v>
      </c>
      <c r="I51" s="7">
        <f t="shared" si="9"/>
        <v>0</v>
      </c>
      <c r="J51" s="31" t="s">
        <v>157</v>
      </c>
    </row>
    <row r="52" spans="1:10">
      <c r="A52" s="25" t="s">
        <v>148</v>
      </c>
      <c r="B52" s="11" t="s">
        <v>144</v>
      </c>
      <c r="C52" s="43"/>
      <c r="D52" s="43"/>
      <c r="E52" s="7">
        <f t="shared" si="7"/>
        <v>0</v>
      </c>
      <c r="F52" s="43"/>
      <c r="G52" s="43"/>
      <c r="H52" s="7">
        <f t="shared" si="8"/>
        <v>0</v>
      </c>
      <c r="I52" s="7">
        <f t="shared" si="9"/>
        <v>0</v>
      </c>
      <c r="J52" s="53"/>
    </row>
    <row r="53" spans="1:10">
      <c r="A53" s="45"/>
      <c r="B53" s="5" t="s">
        <v>42</v>
      </c>
      <c r="C53" s="22">
        <f>C44+C45+C46+C49+C50+C51+C52</f>
        <v>0</v>
      </c>
      <c r="D53" s="22">
        <f>D44+D45+D46+D49+D50+D51+D52</f>
        <v>0</v>
      </c>
      <c r="E53" s="22">
        <f>C53+D53</f>
        <v>0</v>
      </c>
      <c r="F53" s="22">
        <f>F44+F45+F46+F49+F50+F51+F52</f>
        <v>0</v>
      </c>
      <c r="G53" s="22">
        <f>G44+G45+G46+G49+G50+G51+G52</f>
        <v>0</v>
      </c>
      <c r="H53" s="22">
        <f>F53+G53</f>
        <v>0</v>
      </c>
      <c r="I53" s="22">
        <f>E53+H53</f>
        <v>0</v>
      </c>
      <c r="J53" s="19"/>
    </row>
    <row r="54" spans="1:10">
      <c r="A54" s="30" t="s">
        <v>43</v>
      </c>
      <c r="B54" s="62" t="s">
        <v>44</v>
      </c>
      <c r="C54" s="64"/>
      <c r="D54" s="64"/>
      <c r="E54" s="64"/>
      <c r="F54" s="64"/>
      <c r="G54" s="64"/>
      <c r="H54" s="64"/>
      <c r="I54" s="64"/>
      <c r="J54" s="34"/>
    </row>
    <row r="55" spans="1:10">
      <c r="A55" s="25" t="s">
        <v>45</v>
      </c>
      <c r="B55" s="11" t="s">
        <v>46</v>
      </c>
      <c r="C55" s="7">
        <f>C56+C57</f>
        <v>0</v>
      </c>
      <c r="D55" s="7">
        <f>D56+D57</f>
        <v>0</v>
      </c>
      <c r="E55" s="7">
        <f>C55+D55</f>
        <v>0</v>
      </c>
      <c r="F55" s="7">
        <f>F56+F57</f>
        <v>0</v>
      </c>
      <c r="G55" s="7">
        <f>G56+G57</f>
        <v>0</v>
      </c>
      <c r="H55" s="7">
        <f>F55+G55</f>
        <v>0</v>
      </c>
      <c r="I55" s="7">
        <f>E55+H55</f>
        <v>0</v>
      </c>
      <c r="J55" s="32"/>
    </row>
    <row r="56" spans="1:10">
      <c r="A56" s="25" t="s">
        <v>47</v>
      </c>
      <c r="B56" s="11" t="s">
        <v>49</v>
      </c>
      <c r="C56" s="43"/>
      <c r="D56" s="43"/>
      <c r="E56" s="7">
        <f t="shared" ref="E56:E65" si="11">C56+D56</f>
        <v>0</v>
      </c>
      <c r="F56" s="43"/>
      <c r="G56" s="43"/>
      <c r="H56" s="7">
        <f t="shared" ref="H56:H65" si="12">F56+G56</f>
        <v>0</v>
      </c>
      <c r="I56" s="7">
        <f t="shared" ref="I56:I65" si="13">E56+H56</f>
        <v>0</v>
      </c>
      <c r="J56" s="32" t="s">
        <v>154</v>
      </c>
    </row>
    <row r="57" spans="1:10">
      <c r="A57" s="25" t="s">
        <v>48</v>
      </c>
      <c r="B57" s="11" t="s">
        <v>50</v>
      </c>
      <c r="C57" s="43"/>
      <c r="D57" s="43"/>
      <c r="E57" s="7">
        <f t="shared" si="11"/>
        <v>0</v>
      </c>
      <c r="F57" s="43"/>
      <c r="G57" s="43"/>
      <c r="H57" s="7">
        <f t="shared" si="12"/>
        <v>0</v>
      </c>
      <c r="I57" s="7">
        <f t="shared" si="13"/>
        <v>0</v>
      </c>
      <c r="J57" s="32" t="s">
        <v>154</v>
      </c>
    </row>
    <row r="58" spans="1:10">
      <c r="A58" s="25" t="s">
        <v>51</v>
      </c>
      <c r="B58" s="11" t="s">
        <v>121</v>
      </c>
      <c r="C58" s="7">
        <f>C59+C60+C61+C62+C63</f>
        <v>0</v>
      </c>
      <c r="D58" s="7">
        <f>D59+D60+D61+D62+D63</f>
        <v>0</v>
      </c>
      <c r="E58" s="7">
        <f t="shared" si="11"/>
        <v>0</v>
      </c>
      <c r="F58" s="7">
        <f>F59+F60+F61+F62+F63</f>
        <v>0</v>
      </c>
      <c r="G58" s="7">
        <f>G59+G60+G61+G62+G63</f>
        <v>0</v>
      </c>
      <c r="H58" s="7">
        <f t="shared" si="12"/>
        <v>0</v>
      </c>
      <c r="I58" s="7">
        <f t="shared" si="13"/>
        <v>0</v>
      </c>
      <c r="J58" s="32"/>
    </row>
    <row r="59" spans="1:10" ht="26">
      <c r="A59" s="25" t="s">
        <v>139</v>
      </c>
      <c r="B59" s="11" t="s">
        <v>140</v>
      </c>
      <c r="C59" s="43"/>
      <c r="D59" s="43"/>
      <c r="E59" s="7">
        <f t="shared" si="11"/>
        <v>0</v>
      </c>
      <c r="F59" s="43"/>
      <c r="G59" s="43"/>
      <c r="H59" s="7">
        <f t="shared" si="12"/>
        <v>0</v>
      </c>
      <c r="I59" s="7">
        <f t="shared" si="13"/>
        <v>0</v>
      </c>
      <c r="J59" s="31" t="s">
        <v>156</v>
      </c>
    </row>
    <row r="60" spans="1:10" ht="26">
      <c r="A60" s="25" t="s">
        <v>122</v>
      </c>
      <c r="B60" s="11" t="s">
        <v>123</v>
      </c>
      <c r="C60" s="43"/>
      <c r="D60" s="43"/>
      <c r="E60" s="7">
        <f t="shared" si="11"/>
        <v>0</v>
      </c>
      <c r="F60" s="43"/>
      <c r="G60" s="43"/>
      <c r="H60" s="7">
        <f t="shared" si="12"/>
        <v>0</v>
      </c>
      <c r="I60" s="7">
        <f t="shared" si="13"/>
        <v>0</v>
      </c>
      <c r="J60" s="31" t="s">
        <v>156</v>
      </c>
    </row>
    <row r="61" spans="1:10" ht="39">
      <c r="A61" s="25" t="s">
        <v>124</v>
      </c>
      <c r="B61" s="11" t="s">
        <v>125</v>
      </c>
      <c r="C61" s="43"/>
      <c r="D61" s="43"/>
      <c r="E61" s="7">
        <f t="shared" si="11"/>
        <v>0</v>
      </c>
      <c r="F61" s="43"/>
      <c r="G61" s="43"/>
      <c r="H61" s="7">
        <f t="shared" si="12"/>
        <v>0</v>
      </c>
      <c r="I61" s="7">
        <f t="shared" si="13"/>
        <v>0</v>
      </c>
      <c r="J61" s="31" t="s">
        <v>156</v>
      </c>
    </row>
    <row r="62" spans="1:10" ht="26">
      <c r="A62" s="25" t="s">
        <v>126</v>
      </c>
      <c r="B62" s="11" t="s">
        <v>127</v>
      </c>
      <c r="C62" s="43"/>
      <c r="D62" s="43"/>
      <c r="E62" s="7">
        <f t="shared" si="11"/>
        <v>0</v>
      </c>
      <c r="F62" s="43"/>
      <c r="G62" s="43"/>
      <c r="H62" s="7">
        <f t="shared" si="12"/>
        <v>0</v>
      </c>
      <c r="I62" s="7">
        <f t="shared" si="13"/>
        <v>0</v>
      </c>
      <c r="J62" s="31" t="s">
        <v>156</v>
      </c>
    </row>
    <row r="63" spans="1:10" ht="26">
      <c r="A63" s="25" t="s">
        <v>128</v>
      </c>
      <c r="B63" s="11" t="s">
        <v>129</v>
      </c>
      <c r="C63" s="43"/>
      <c r="D63" s="43"/>
      <c r="E63" s="7">
        <f t="shared" si="11"/>
        <v>0</v>
      </c>
      <c r="F63" s="43"/>
      <c r="G63" s="43"/>
      <c r="H63" s="7">
        <f t="shared" si="12"/>
        <v>0</v>
      </c>
      <c r="I63" s="7">
        <f t="shared" si="13"/>
        <v>0</v>
      </c>
      <c r="J63" s="31" t="s">
        <v>156</v>
      </c>
    </row>
    <row r="64" spans="1:10">
      <c r="A64" s="25" t="s">
        <v>69</v>
      </c>
      <c r="B64" s="11" t="s">
        <v>52</v>
      </c>
      <c r="C64" s="43"/>
      <c r="D64" s="43"/>
      <c r="E64" s="7">
        <f t="shared" si="11"/>
        <v>0</v>
      </c>
      <c r="F64" s="43"/>
      <c r="G64" s="43"/>
      <c r="H64" s="7">
        <f t="shared" si="12"/>
        <v>0</v>
      </c>
      <c r="I64" s="7">
        <f t="shared" si="13"/>
        <v>0</v>
      </c>
      <c r="J64" s="32" t="s">
        <v>154</v>
      </c>
    </row>
    <row r="65" spans="1:10" ht="26">
      <c r="A65" s="25" t="s">
        <v>119</v>
      </c>
      <c r="B65" s="11" t="s">
        <v>120</v>
      </c>
      <c r="C65" s="43"/>
      <c r="D65" s="43"/>
      <c r="E65" s="7">
        <f t="shared" si="11"/>
        <v>0</v>
      </c>
      <c r="F65" s="43"/>
      <c r="G65" s="43"/>
      <c r="H65" s="7">
        <f t="shared" si="12"/>
        <v>0</v>
      </c>
      <c r="I65" s="7">
        <f t="shared" si="13"/>
        <v>0</v>
      </c>
      <c r="J65" s="31" t="s">
        <v>156</v>
      </c>
    </row>
    <row r="66" spans="1:10">
      <c r="A66" s="44"/>
      <c r="B66" s="5" t="s">
        <v>53</v>
      </c>
      <c r="C66" s="22">
        <f>C55+C58+C64+C65</f>
        <v>0</v>
      </c>
      <c r="D66" s="22">
        <f>D55+D58+D64+D65</f>
        <v>0</v>
      </c>
      <c r="E66" s="22">
        <f>C66+D66</f>
        <v>0</v>
      </c>
      <c r="F66" s="22">
        <f>F55+F58+F64+F65</f>
        <v>0</v>
      </c>
      <c r="G66" s="22">
        <f>G55+G58+G64+G65</f>
        <v>0</v>
      </c>
      <c r="H66" s="22">
        <f>F66+G66</f>
        <v>0</v>
      </c>
      <c r="I66" s="22">
        <f>E66+H66</f>
        <v>0</v>
      </c>
      <c r="J66" s="19"/>
    </row>
    <row r="67" spans="1:10">
      <c r="A67" s="30" t="s">
        <v>54</v>
      </c>
      <c r="B67" s="62" t="s">
        <v>130</v>
      </c>
      <c r="C67" s="64"/>
      <c r="D67" s="64"/>
      <c r="E67" s="64"/>
      <c r="F67" s="64"/>
      <c r="G67" s="64"/>
      <c r="H67" s="64"/>
      <c r="I67" s="64"/>
      <c r="J67" s="34"/>
    </row>
    <row r="68" spans="1:10">
      <c r="A68" s="25" t="s">
        <v>55</v>
      </c>
      <c r="B68" s="11" t="s">
        <v>141</v>
      </c>
      <c r="C68" s="43"/>
      <c r="D68" s="43"/>
      <c r="E68" s="7">
        <f>C68+D68</f>
        <v>0</v>
      </c>
      <c r="F68" s="43"/>
      <c r="G68" s="43"/>
      <c r="H68" s="7">
        <f>F68+G68</f>
        <v>0</v>
      </c>
      <c r="I68" s="7">
        <f>E68+H68</f>
        <v>0</v>
      </c>
      <c r="J68" s="32" t="s">
        <v>154</v>
      </c>
    </row>
    <row r="69" spans="1:10">
      <c r="A69" s="25" t="s">
        <v>142</v>
      </c>
      <c r="B69" s="11" t="s">
        <v>143</v>
      </c>
      <c r="C69" s="43"/>
      <c r="D69" s="43"/>
      <c r="E69" s="7">
        <f>C69+D69</f>
        <v>0</v>
      </c>
      <c r="F69" s="43"/>
      <c r="G69" s="43"/>
      <c r="H69" s="7">
        <f>F69+G69</f>
        <v>0</v>
      </c>
      <c r="I69" s="7">
        <f>E69+H69</f>
        <v>0</v>
      </c>
      <c r="J69" s="32" t="s">
        <v>154</v>
      </c>
    </row>
    <row r="70" spans="1:10">
      <c r="A70" s="46"/>
      <c r="B70" s="5" t="s">
        <v>56</v>
      </c>
      <c r="C70" s="22">
        <f>C68+C69</f>
        <v>0</v>
      </c>
      <c r="D70" s="22">
        <f>D68+D69</f>
        <v>0</v>
      </c>
      <c r="E70" s="22">
        <f>C70+D70</f>
        <v>0</v>
      </c>
      <c r="F70" s="22">
        <f>F68+F69</f>
        <v>0</v>
      </c>
      <c r="G70" s="22">
        <f>G68+G69</f>
        <v>0</v>
      </c>
      <c r="H70" s="22">
        <f>F70+G70</f>
        <v>0</v>
      </c>
      <c r="I70" s="22">
        <f>E70+H70</f>
        <v>0</v>
      </c>
    </row>
    <row r="71" spans="1:10">
      <c r="A71" s="30" t="s">
        <v>208</v>
      </c>
      <c r="B71" s="62" t="s">
        <v>211</v>
      </c>
      <c r="C71" s="64"/>
      <c r="D71" s="64"/>
      <c r="E71" s="64"/>
      <c r="F71" s="64"/>
      <c r="G71" s="64"/>
      <c r="H71" s="64"/>
      <c r="I71" s="64"/>
      <c r="J71" s="5"/>
    </row>
    <row r="72" spans="1:10" ht="26">
      <c r="A72" s="25" t="s">
        <v>209</v>
      </c>
      <c r="B72" s="11" t="s">
        <v>213</v>
      </c>
      <c r="C72" s="24"/>
      <c r="D72" s="24"/>
      <c r="E72" s="7">
        <f t="shared" ref="E72:E73" si="14">C72+D72</f>
        <v>0</v>
      </c>
      <c r="F72" s="24"/>
      <c r="G72" s="24"/>
      <c r="H72" s="7">
        <f t="shared" ref="H72:H73" si="15">F72+G72</f>
        <v>0</v>
      </c>
      <c r="I72" s="7">
        <f>E72+H72</f>
        <v>0</v>
      </c>
      <c r="J72" s="32" t="s">
        <v>215</v>
      </c>
    </row>
    <row r="73" spans="1:10" ht="26">
      <c r="A73" s="25" t="s">
        <v>210</v>
      </c>
      <c r="B73" s="11" t="s">
        <v>214</v>
      </c>
      <c r="C73" s="24"/>
      <c r="D73" s="24"/>
      <c r="E73" s="7">
        <f t="shared" si="14"/>
        <v>0</v>
      </c>
      <c r="F73" s="24"/>
      <c r="G73" s="24"/>
      <c r="H73" s="7">
        <f t="shared" si="15"/>
        <v>0</v>
      </c>
      <c r="I73" s="7">
        <f>E73+H73</f>
        <v>0</v>
      </c>
      <c r="J73" s="31" t="s">
        <v>216</v>
      </c>
    </row>
    <row r="74" spans="1:10">
      <c r="A74" s="36"/>
      <c r="B74" s="5" t="s">
        <v>212</v>
      </c>
      <c r="C74" s="22">
        <f>C72+C73</f>
        <v>0</v>
      </c>
      <c r="D74" s="22">
        <f>D72+D73</f>
        <v>0</v>
      </c>
      <c r="E74" s="22">
        <f>C74+D74</f>
        <v>0</v>
      </c>
      <c r="F74" s="22">
        <f>F72+F73</f>
        <v>0</v>
      </c>
      <c r="G74" s="22">
        <f>G72+G73</f>
        <v>0</v>
      </c>
      <c r="H74" s="22">
        <f>F74+G74</f>
        <v>0</v>
      </c>
      <c r="I74" s="22">
        <f>E74+H74</f>
        <v>0</v>
      </c>
      <c r="J74" s="61"/>
    </row>
    <row r="75" spans="1:10" ht="17">
      <c r="B75" s="59" t="s">
        <v>57</v>
      </c>
      <c r="C75" s="60">
        <f>C13+C16+C42+C53+C66+C70+C74</f>
        <v>0</v>
      </c>
      <c r="D75" s="60">
        <f>D13+D16+D42+D53+D66+D70+D74</f>
        <v>0</v>
      </c>
      <c r="E75" s="60">
        <f>C75+D75</f>
        <v>0</v>
      </c>
      <c r="F75" s="60">
        <f>F13+F16+F42+F53+F66+F70+F74</f>
        <v>0</v>
      </c>
      <c r="G75" s="60">
        <f>G13+G16+G42+G53+G66+G70+G74</f>
        <v>0</v>
      </c>
      <c r="H75" s="60">
        <f>F75+G75</f>
        <v>0</v>
      </c>
      <c r="I75" s="60">
        <f>E75+H75</f>
        <v>0</v>
      </c>
    </row>
    <row r="76" spans="1:10">
      <c r="A76" s="35" t="s">
        <v>158</v>
      </c>
    </row>
    <row r="78" spans="1:10" ht="19">
      <c r="A78" s="1" t="s">
        <v>79</v>
      </c>
      <c r="B78" s="17"/>
    </row>
    <row r="80" spans="1:10">
      <c r="A80" s="5" t="s">
        <v>59</v>
      </c>
      <c r="B80" s="5" t="s">
        <v>58</v>
      </c>
      <c r="C80" s="36"/>
    </row>
    <row r="81" spans="1:6">
      <c r="A81" s="5" t="s">
        <v>60</v>
      </c>
      <c r="B81" s="47" t="s">
        <v>170</v>
      </c>
      <c r="C81" s="48">
        <f>I75</f>
        <v>0</v>
      </c>
      <c r="E81" s="2" t="s">
        <v>159</v>
      </c>
    </row>
    <row r="82" spans="1:6">
      <c r="A82" s="11" t="s">
        <v>61</v>
      </c>
      <c r="B82" s="11" t="s">
        <v>168</v>
      </c>
      <c r="C82" s="49">
        <f>E75</f>
        <v>0</v>
      </c>
      <c r="E82" s="18"/>
      <c r="F82" s="50"/>
    </row>
    <row r="83" spans="1:6">
      <c r="A83" s="11" t="s">
        <v>62</v>
      </c>
      <c r="B83" s="11" t="s">
        <v>166</v>
      </c>
      <c r="C83" s="49">
        <f>H75</f>
        <v>0</v>
      </c>
      <c r="E83" s="18"/>
      <c r="F83" s="50"/>
    </row>
    <row r="84" spans="1:6">
      <c r="A84" s="5" t="s">
        <v>63</v>
      </c>
      <c r="B84" s="5" t="s">
        <v>204</v>
      </c>
      <c r="C84" s="51">
        <f>C85+C86</f>
        <v>0</v>
      </c>
      <c r="E84" s="18"/>
      <c r="F84" s="50"/>
    </row>
    <row r="85" spans="1:6">
      <c r="A85" s="11" t="s">
        <v>64</v>
      </c>
      <c r="B85" s="11" t="s">
        <v>169</v>
      </c>
      <c r="C85" s="49">
        <f>0.02*C82</f>
        <v>0</v>
      </c>
      <c r="E85" s="18"/>
      <c r="F85" s="52"/>
    </row>
    <row r="86" spans="1:6" ht="26">
      <c r="A86" s="11" t="s">
        <v>65</v>
      </c>
      <c r="B86" s="11" t="s">
        <v>205</v>
      </c>
      <c r="C86" s="49">
        <f>C87+C88</f>
        <v>0</v>
      </c>
      <c r="D86" s="58" t="str">
        <f>IF(C86=C83,"CORECT","INCORECT")</f>
        <v>CORECT</v>
      </c>
    </row>
    <row r="87" spans="1:6" ht="26">
      <c r="A87" s="11" t="s">
        <v>202</v>
      </c>
      <c r="B87" s="11" t="s">
        <v>217</v>
      </c>
      <c r="C87" s="49"/>
    </row>
    <row r="88" spans="1:6" ht="247">
      <c r="A88" s="11" t="s">
        <v>203</v>
      </c>
      <c r="B88" s="11" t="s">
        <v>218</v>
      </c>
      <c r="C88" s="49"/>
    </row>
    <row r="89" spans="1:6" ht="26">
      <c r="A89" s="5" t="s">
        <v>66</v>
      </c>
      <c r="B89" s="47" t="s">
        <v>163</v>
      </c>
      <c r="C89" s="48">
        <f>C82-C85</f>
        <v>0</v>
      </c>
    </row>
    <row r="90" spans="1:6">
      <c r="A90" s="17"/>
      <c r="B90" s="76"/>
      <c r="C90" s="77"/>
      <c r="D90" s="77"/>
      <c r="E90" s="77"/>
      <c r="F90" s="77"/>
    </row>
    <row r="91" spans="1:6">
      <c r="A91" s="17"/>
      <c r="B91" s="54"/>
      <c r="C91" s="55"/>
    </row>
    <row r="92" spans="1:6">
      <c r="B92" s="37"/>
    </row>
    <row r="93" spans="1:6" ht="27">
      <c r="B93" s="37" t="s">
        <v>67</v>
      </c>
      <c r="C93" s="38" t="s">
        <v>78</v>
      </c>
      <c r="D93" s="38" t="s">
        <v>68</v>
      </c>
    </row>
    <row r="94" spans="1:6">
      <c r="B94" s="20" t="s">
        <v>174</v>
      </c>
      <c r="C94" s="7">
        <f>E52</f>
        <v>0</v>
      </c>
      <c r="D94" s="7">
        <f>0.15*E75</f>
        <v>0</v>
      </c>
      <c r="E94" s="39" t="str">
        <f>IF(D94&gt;=C94,"CORECT","INCORECT")</f>
        <v>CORECT</v>
      </c>
    </row>
    <row r="95" spans="1:6" ht="27">
      <c r="B95" s="20" t="s">
        <v>149</v>
      </c>
      <c r="C95" s="7">
        <f>E48</f>
        <v>0</v>
      </c>
      <c r="D95" s="7">
        <f>0.1*E75</f>
        <v>0</v>
      </c>
      <c r="E95" s="39" t="str">
        <f t="shared" ref="E95:E98" si="16">IF(D95&gt;=C95,"CORECT","INCORECT")</f>
        <v>CORECT</v>
      </c>
    </row>
    <row r="96" spans="1:6" ht="28" customHeight="1">
      <c r="B96" s="20" t="s">
        <v>145</v>
      </c>
      <c r="C96" s="7">
        <f>E18+E22+E23+E24+E25+E36</f>
        <v>0</v>
      </c>
      <c r="D96" s="7">
        <f>0.05*E75</f>
        <v>0</v>
      </c>
      <c r="E96" s="39" t="str">
        <f t="shared" si="16"/>
        <v>CORECT</v>
      </c>
    </row>
    <row r="97" spans="2:5">
      <c r="B97" s="20" t="s">
        <v>77</v>
      </c>
      <c r="C97" s="7">
        <f>E64</f>
        <v>0</v>
      </c>
      <c r="D97" s="7">
        <f>0.05*E75</f>
        <v>0</v>
      </c>
      <c r="E97" s="39" t="str">
        <f t="shared" si="16"/>
        <v>CORECT</v>
      </c>
    </row>
    <row r="98" spans="2:5">
      <c r="B98" s="20" t="s">
        <v>147</v>
      </c>
      <c r="C98" s="7">
        <f>E32+E33+E58+E65</f>
        <v>0</v>
      </c>
      <c r="D98" s="7">
        <f>0.07*(E75-E32-E33-E58-E65)</f>
        <v>0</v>
      </c>
      <c r="E98" s="39" t="str">
        <f t="shared" si="16"/>
        <v>CORECT</v>
      </c>
    </row>
    <row r="99" spans="2:5" ht="27">
      <c r="B99" s="20" t="s">
        <v>162</v>
      </c>
      <c r="C99" s="7">
        <f>E13+E16+E53+E55+E64</f>
        <v>0</v>
      </c>
      <c r="D99" s="7">
        <f>0.5*C82</f>
        <v>0</v>
      </c>
      <c r="E99" s="40" t="str">
        <f>IF(C99&gt;=D99,"CORECT","INCORECT")</f>
        <v>CORECT</v>
      </c>
    </row>
    <row r="100" spans="2:5">
      <c r="B100" s="20" t="s">
        <v>160</v>
      </c>
      <c r="C100" s="20"/>
    </row>
    <row r="101" spans="2:5">
      <c r="B101" s="20" t="s">
        <v>161</v>
      </c>
      <c r="C101" s="20" t="e">
        <f>C82/C100</f>
        <v>#DIV/0!</v>
      </c>
      <c r="D101" s="20">
        <f>300*C103</f>
        <v>0</v>
      </c>
      <c r="E101" s="36" t="e">
        <f>IF(D101&gt;=C101,"CORECT","INCORECT")</f>
        <v>#DIV/0!</v>
      </c>
    </row>
    <row r="103" spans="2:5">
      <c r="B103" s="20" t="s">
        <v>173</v>
      </c>
      <c r="C103" s="56">
        <f>'Buget General'!C103</f>
        <v>0</v>
      </c>
    </row>
  </sheetData>
  <mergeCells count="17">
    <mergeCell ref="B67:I67"/>
    <mergeCell ref="B90:F90"/>
    <mergeCell ref="B71:I71"/>
    <mergeCell ref="A5:A6"/>
    <mergeCell ref="B5:B6"/>
    <mergeCell ref="C5:D5"/>
    <mergeCell ref="E5:E6"/>
    <mergeCell ref="F5:G5"/>
    <mergeCell ref="H5:H6"/>
    <mergeCell ref="I5:I6"/>
    <mergeCell ref="B43:I43"/>
    <mergeCell ref="B54:I54"/>
    <mergeCell ref="J5:J6"/>
    <mergeCell ref="A4:J4"/>
    <mergeCell ref="B8:I8"/>
    <mergeCell ref="B14:I14"/>
    <mergeCell ref="B17:I17"/>
  </mergeCells>
  <conditionalFormatting sqref="D86">
    <cfRule type="cellIs" dxfId="39" priority="1" operator="equal">
      <formula>"INCORECT"</formula>
    </cfRule>
    <cfRule type="cellIs" dxfId="38" priority="2" operator="equal">
      <formula>"CORECT"</formula>
    </cfRule>
  </conditionalFormatting>
  <conditionalFormatting sqref="E94:E99">
    <cfRule type="cellIs" dxfId="37" priority="3" operator="equal">
      <formula>"INCORECT"</formula>
    </cfRule>
    <cfRule type="cellIs" dxfId="36" priority="4" operator="equal">
      <formula>"CORECT"</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disablePrompts="1" count="1">
        <x14:dataValidation type="list" allowBlank="1" showInputMessage="1" showErrorMessage="1" xr:uid="{C6E278F8-4F7D-BD47-8BA3-8697E77AF102}">
          <x14:formula1>
            <xm:f>'Buget General'!$M$3:$M$5</xm:f>
          </x14:formula1>
          <xm:sqref>J52</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E280A7-6CD3-4410-889E-F085ADFF7CEE}">
  <dimension ref="A3:J103"/>
  <sheetViews>
    <sheetView topLeftCell="A72" zoomScale="75" zoomScaleNormal="75" workbookViewId="0">
      <selection activeCell="C89" sqref="C89"/>
    </sheetView>
  </sheetViews>
  <sheetFormatPr baseColWidth="10" defaultColWidth="8.83203125" defaultRowHeight="15"/>
  <cols>
    <col min="1" max="1" width="9.83203125" style="2" bestFit="1" customWidth="1"/>
    <col min="2" max="2" width="54.6640625" style="2" customWidth="1"/>
    <col min="3" max="3" width="16.1640625" style="2" customWidth="1"/>
    <col min="4" max="4" width="17.83203125" style="2" customWidth="1"/>
    <col min="5" max="9" width="16.1640625" style="2" customWidth="1"/>
    <col min="10" max="10" width="18.33203125" style="2" customWidth="1"/>
    <col min="11" max="11" width="17.6640625" style="2" customWidth="1"/>
    <col min="12" max="12" width="18" style="2" customWidth="1"/>
    <col min="13" max="16384" width="8.83203125" style="2"/>
  </cols>
  <sheetData>
    <row r="3" spans="1:10" ht="20" thickBot="1">
      <c r="A3" s="41" t="s">
        <v>175</v>
      </c>
    </row>
    <row r="4" spans="1:10" ht="17" thickBot="1">
      <c r="A4" s="65" t="s">
        <v>172</v>
      </c>
      <c r="B4" s="73"/>
      <c r="C4" s="74"/>
      <c r="D4" s="74"/>
      <c r="E4" s="74"/>
      <c r="F4" s="74"/>
      <c r="G4" s="74"/>
      <c r="H4" s="74"/>
      <c r="I4" s="74"/>
      <c r="J4" s="75"/>
    </row>
    <row r="5" spans="1:10">
      <c r="A5" s="71" t="s">
        <v>1</v>
      </c>
      <c r="B5" s="71" t="s">
        <v>2</v>
      </c>
      <c r="C5" s="71" t="s">
        <v>3</v>
      </c>
      <c r="D5" s="71"/>
      <c r="E5" s="71" t="s">
        <v>4</v>
      </c>
      <c r="F5" s="71" t="s">
        <v>5</v>
      </c>
      <c r="G5" s="71"/>
      <c r="H5" s="71" t="s">
        <v>6</v>
      </c>
      <c r="I5" s="71" t="s">
        <v>7</v>
      </c>
      <c r="J5" s="69" t="s">
        <v>152</v>
      </c>
    </row>
    <row r="6" spans="1:10">
      <c r="A6" s="72"/>
      <c r="B6" s="72"/>
      <c r="C6" s="3" t="s">
        <v>8</v>
      </c>
      <c r="D6" s="3" t="s">
        <v>9</v>
      </c>
      <c r="E6" s="72"/>
      <c r="F6" s="3" t="s">
        <v>8</v>
      </c>
      <c r="G6" s="3" t="s">
        <v>9</v>
      </c>
      <c r="H6" s="72"/>
      <c r="I6" s="72"/>
      <c r="J6" s="70"/>
    </row>
    <row r="7" spans="1:10">
      <c r="A7" s="4">
        <v>1</v>
      </c>
      <c r="B7" s="4">
        <v>2</v>
      </c>
      <c r="C7" s="4">
        <v>3</v>
      </c>
      <c r="D7" s="4">
        <v>4</v>
      </c>
      <c r="E7" s="4" t="s">
        <v>10</v>
      </c>
      <c r="F7" s="4">
        <v>6</v>
      </c>
      <c r="G7" s="4">
        <v>7</v>
      </c>
      <c r="H7" s="4" t="s">
        <v>11</v>
      </c>
      <c r="I7" s="4" t="s">
        <v>12</v>
      </c>
      <c r="J7" s="4"/>
    </row>
    <row r="8" spans="1:10">
      <c r="A8" s="3" t="s">
        <v>17</v>
      </c>
      <c r="B8" s="62" t="s">
        <v>18</v>
      </c>
      <c r="C8" s="63"/>
      <c r="D8" s="63"/>
      <c r="E8" s="63"/>
      <c r="F8" s="63"/>
      <c r="G8" s="63"/>
      <c r="H8" s="63"/>
      <c r="I8" s="63"/>
      <c r="J8" s="42"/>
    </row>
    <row r="9" spans="1:10" ht="26">
      <c r="A9" s="25" t="s">
        <v>13</v>
      </c>
      <c r="B9" s="6" t="s">
        <v>131</v>
      </c>
      <c r="C9" s="43"/>
      <c r="D9" s="43"/>
      <c r="E9" s="7">
        <f>C9+D9</f>
        <v>0</v>
      </c>
      <c r="F9" s="43"/>
      <c r="G9" s="43"/>
      <c r="H9" s="7">
        <f>F9+G9</f>
        <v>0</v>
      </c>
      <c r="I9" s="7">
        <f>E9+H9</f>
        <v>0</v>
      </c>
      <c r="J9" s="31" t="s">
        <v>153</v>
      </c>
    </row>
    <row r="10" spans="1:10">
      <c r="A10" s="25" t="s">
        <v>15</v>
      </c>
      <c r="B10" s="6" t="s">
        <v>14</v>
      </c>
      <c r="C10" s="43"/>
      <c r="D10" s="43"/>
      <c r="E10" s="7">
        <f t="shared" ref="E10:E12" si="0">C10+D10</f>
        <v>0</v>
      </c>
      <c r="F10" s="43"/>
      <c r="G10" s="43"/>
      <c r="H10" s="7">
        <f t="shared" ref="H10:H12" si="1">F10+G10</f>
        <v>0</v>
      </c>
      <c r="I10" s="7">
        <f t="shared" ref="I10:I12" si="2">E10+H10</f>
        <v>0</v>
      </c>
      <c r="J10" s="32" t="s">
        <v>154</v>
      </c>
    </row>
    <row r="11" spans="1:10" ht="30">
      <c r="A11" s="25" t="s">
        <v>70</v>
      </c>
      <c r="B11" s="6" t="s">
        <v>16</v>
      </c>
      <c r="C11" s="43"/>
      <c r="D11" s="43"/>
      <c r="E11" s="7">
        <f t="shared" si="0"/>
        <v>0</v>
      </c>
      <c r="F11" s="43"/>
      <c r="G11" s="43"/>
      <c r="H11" s="7">
        <f t="shared" si="1"/>
        <v>0</v>
      </c>
      <c r="I11" s="7">
        <f t="shared" si="2"/>
        <v>0</v>
      </c>
      <c r="J11" s="32" t="s">
        <v>154</v>
      </c>
    </row>
    <row r="12" spans="1:10">
      <c r="A12" s="25" t="s">
        <v>81</v>
      </c>
      <c r="B12" s="6" t="s">
        <v>71</v>
      </c>
      <c r="C12" s="43"/>
      <c r="D12" s="43"/>
      <c r="E12" s="7">
        <f t="shared" si="0"/>
        <v>0</v>
      </c>
      <c r="F12" s="43"/>
      <c r="G12" s="43"/>
      <c r="H12" s="7">
        <f t="shared" si="1"/>
        <v>0</v>
      </c>
      <c r="I12" s="7">
        <f t="shared" si="2"/>
        <v>0</v>
      </c>
      <c r="J12" s="32" t="s">
        <v>154</v>
      </c>
    </row>
    <row r="13" spans="1:10">
      <c r="A13" s="39"/>
      <c r="B13" s="5" t="s">
        <v>19</v>
      </c>
      <c r="C13" s="22">
        <f>SUM(C9:C12)</f>
        <v>0</v>
      </c>
      <c r="D13" s="22">
        <f>SUM(D9:D12)</f>
        <v>0</v>
      </c>
      <c r="E13" s="22">
        <f>C13+D13</f>
        <v>0</v>
      </c>
      <c r="F13" s="22">
        <f>SUM(F9:F12)</f>
        <v>0</v>
      </c>
      <c r="G13" s="22">
        <f>SUM(G9:G12)</f>
        <v>0</v>
      </c>
      <c r="H13" s="22">
        <f>F13+G13</f>
        <v>0</v>
      </c>
      <c r="I13" s="22">
        <f>E13+H13</f>
        <v>0</v>
      </c>
      <c r="J13" s="19"/>
    </row>
    <row r="14" spans="1:10">
      <c r="A14" s="3" t="s">
        <v>20</v>
      </c>
      <c r="B14" s="62" t="s">
        <v>21</v>
      </c>
      <c r="C14" s="64"/>
      <c r="D14" s="64"/>
      <c r="E14" s="64"/>
      <c r="F14" s="64"/>
      <c r="G14" s="64"/>
      <c r="H14" s="64"/>
      <c r="I14" s="64"/>
      <c r="J14" s="34"/>
    </row>
    <row r="15" spans="1:10" ht="26">
      <c r="A15" s="25" t="s">
        <v>23</v>
      </c>
      <c r="B15" s="11" t="s">
        <v>24</v>
      </c>
      <c r="C15" s="43"/>
      <c r="D15" s="43"/>
      <c r="E15" s="7">
        <f>C15+D15</f>
        <v>0</v>
      </c>
      <c r="F15" s="43"/>
      <c r="G15" s="43"/>
      <c r="H15" s="7">
        <f>F15+G15</f>
        <v>0</v>
      </c>
      <c r="I15" s="7">
        <f>E15+H15</f>
        <v>0</v>
      </c>
      <c r="J15" s="32" t="s">
        <v>154</v>
      </c>
    </row>
    <row r="16" spans="1:10">
      <c r="A16" s="44"/>
      <c r="B16" s="5" t="s">
        <v>22</v>
      </c>
      <c r="C16" s="22">
        <f>SUM(C15)</f>
        <v>0</v>
      </c>
      <c r="D16" s="22">
        <f>SUM(D15)</f>
        <v>0</v>
      </c>
      <c r="E16" s="22">
        <f>C16+D16</f>
        <v>0</v>
      </c>
      <c r="F16" s="22">
        <f>SUM(F15)</f>
        <v>0</v>
      </c>
      <c r="G16" s="22">
        <f>SUM(G15)</f>
        <v>0</v>
      </c>
      <c r="H16" s="22">
        <f>F16+G16</f>
        <v>0</v>
      </c>
      <c r="I16" s="22">
        <f>E16+H16</f>
        <v>0</v>
      </c>
      <c r="J16" s="19"/>
    </row>
    <row r="17" spans="1:10">
      <c r="A17" s="3" t="s">
        <v>25</v>
      </c>
      <c r="B17" s="62" t="s">
        <v>26</v>
      </c>
      <c r="C17" s="64"/>
      <c r="D17" s="64"/>
      <c r="E17" s="64"/>
      <c r="F17" s="64"/>
      <c r="G17" s="64"/>
      <c r="H17" s="64"/>
      <c r="I17" s="64"/>
      <c r="J17" s="34"/>
    </row>
    <row r="18" spans="1:10">
      <c r="A18" s="25" t="s">
        <v>30</v>
      </c>
      <c r="B18" s="11" t="s">
        <v>85</v>
      </c>
      <c r="C18" s="7">
        <f>C19+C20+C21</f>
        <v>0</v>
      </c>
      <c r="D18" s="7">
        <f>D19+D20+D21</f>
        <v>0</v>
      </c>
      <c r="E18" s="7">
        <f>C18+D18</f>
        <v>0</v>
      </c>
      <c r="F18" s="7">
        <f>F19+F20+F21</f>
        <v>0</v>
      </c>
      <c r="G18" s="7">
        <f>G19+G20+G21</f>
        <v>0</v>
      </c>
      <c r="H18" s="7">
        <f>F18+G18</f>
        <v>0</v>
      </c>
      <c r="I18" s="7">
        <f>E18+H18</f>
        <v>0</v>
      </c>
      <c r="J18" s="32"/>
    </row>
    <row r="19" spans="1:10">
      <c r="A19" s="25" t="s">
        <v>82</v>
      </c>
      <c r="B19" s="11" t="s">
        <v>27</v>
      </c>
      <c r="C19" s="43"/>
      <c r="D19" s="43"/>
      <c r="E19" s="7">
        <f t="shared" ref="E19:E40" si="3">C19+D19</f>
        <v>0</v>
      </c>
      <c r="F19" s="43"/>
      <c r="G19" s="43"/>
      <c r="H19" s="7">
        <f t="shared" ref="H19:H40" si="4">F19+G19</f>
        <v>0</v>
      </c>
      <c r="I19" s="7">
        <f t="shared" ref="I19:I40" si="5">E19+H19</f>
        <v>0</v>
      </c>
      <c r="J19" s="32" t="s">
        <v>155</v>
      </c>
    </row>
    <row r="20" spans="1:10">
      <c r="A20" s="25" t="s">
        <v>83</v>
      </c>
      <c r="B20" s="11" t="s">
        <v>86</v>
      </c>
      <c r="C20" s="43"/>
      <c r="D20" s="43"/>
      <c r="E20" s="7">
        <f t="shared" si="3"/>
        <v>0</v>
      </c>
      <c r="F20" s="43"/>
      <c r="G20" s="43"/>
      <c r="H20" s="7">
        <f t="shared" si="4"/>
        <v>0</v>
      </c>
      <c r="I20" s="7">
        <f t="shared" si="5"/>
        <v>0</v>
      </c>
      <c r="J20" s="32" t="s">
        <v>155</v>
      </c>
    </row>
    <row r="21" spans="1:10">
      <c r="A21" s="25" t="s">
        <v>84</v>
      </c>
      <c r="B21" s="11" t="s">
        <v>87</v>
      </c>
      <c r="C21" s="43"/>
      <c r="D21" s="43"/>
      <c r="E21" s="7">
        <f t="shared" si="3"/>
        <v>0</v>
      </c>
      <c r="F21" s="43"/>
      <c r="G21" s="43"/>
      <c r="H21" s="7">
        <f t="shared" si="4"/>
        <v>0</v>
      </c>
      <c r="I21" s="7">
        <f t="shared" si="5"/>
        <v>0</v>
      </c>
      <c r="J21" s="32" t="s">
        <v>155</v>
      </c>
    </row>
    <row r="22" spans="1:10" ht="26">
      <c r="A22" s="25" t="s">
        <v>31</v>
      </c>
      <c r="B22" s="11" t="s">
        <v>88</v>
      </c>
      <c r="C22" s="43"/>
      <c r="D22" s="43"/>
      <c r="E22" s="7">
        <f t="shared" si="3"/>
        <v>0</v>
      </c>
      <c r="F22" s="43"/>
      <c r="G22" s="43"/>
      <c r="H22" s="7">
        <f t="shared" si="4"/>
        <v>0</v>
      </c>
      <c r="I22" s="7">
        <f t="shared" si="5"/>
        <v>0</v>
      </c>
      <c r="J22" s="32" t="s">
        <v>155</v>
      </c>
    </row>
    <row r="23" spans="1:10">
      <c r="A23" s="25" t="s">
        <v>32</v>
      </c>
      <c r="B23" s="11" t="s">
        <v>73</v>
      </c>
      <c r="C23" s="43"/>
      <c r="D23" s="43"/>
      <c r="E23" s="7">
        <f t="shared" si="3"/>
        <v>0</v>
      </c>
      <c r="F23" s="43"/>
      <c r="G23" s="43"/>
      <c r="H23" s="7">
        <f t="shared" si="4"/>
        <v>0</v>
      </c>
      <c r="I23" s="7">
        <f t="shared" si="5"/>
        <v>0</v>
      </c>
      <c r="J23" s="32" t="s">
        <v>155</v>
      </c>
    </row>
    <row r="24" spans="1:10" ht="26">
      <c r="A24" s="25" t="s">
        <v>33</v>
      </c>
      <c r="B24" s="11" t="s">
        <v>74</v>
      </c>
      <c r="C24" s="43"/>
      <c r="D24" s="43"/>
      <c r="E24" s="7">
        <f t="shared" si="3"/>
        <v>0</v>
      </c>
      <c r="F24" s="43"/>
      <c r="G24" s="43"/>
      <c r="H24" s="7">
        <f t="shared" si="4"/>
        <v>0</v>
      </c>
      <c r="I24" s="7">
        <f t="shared" si="5"/>
        <v>0</v>
      </c>
      <c r="J24" s="32" t="s">
        <v>155</v>
      </c>
    </row>
    <row r="25" spans="1:10">
      <c r="A25" s="25" t="s">
        <v>34</v>
      </c>
      <c r="B25" s="11" t="s">
        <v>89</v>
      </c>
      <c r="C25" s="7">
        <f>C26+C27+C28+C29+C30+C31</f>
        <v>0</v>
      </c>
      <c r="D25" s="7">
        <f>D26+D27+D28+D29+D30+D31</f>
        <v>0</v>
      </c>
      <c r="E25" s="7">
        <f t="shared" si="3"/>
        <v>0</v>
      </c>
      <c r="F25" s="7">
        <f>F26+F27+F28+F29+F30+F31</f>
        <v>0</v>
      </c>
      <c r="G25" s="7">
        <f>G26+G27+G28+G29+G30+G31</f>
        <v>0</v>
      </c>
      <c r="H25" s="7">
        <f t="shared" si="4"/>
        <v>0</v>
      </c>
      <c r="I25" s="7">
        <f t="shared" si="5"/>
        <v>0</v>
      </c>
      <c r="J25" s="32"/>
    </row>
    <row r="26" spans="1:10">
      <c r="A26" s="25" t="s">
        <v>132</v>
      </c>
      <c r="B26" s="11" t="s">
        <v>134</v>
      </c>
      <c r="C26" s="43"/>
      <c r="D26" s="43"/>
      <c r="E26" s="7">
        <f t="shared" si="3"/>
        <v>0</v>
      </c>
      <c r="F26" s="43"/>
      <c r="G26" s="43"/>
      <c r="H26" s="7">
        <f t="shared" si="4"/>
        <v>0</v>
      </c>
      <c r="I26" s="7">
        <f t="shared" si="5"/>
        <v>0</v>
      </c>
      <c r="J26" s="32" t="s">
        <v>155</v>
      </c>
    </row>
    <row r="27" spans="1:10">
      <c r="A27" s="25" t="s">
        <v>133</v>
      </c>
      <c r="B27" s="11" t="s">
        <v>135</v>
      </c>
      <c r="C27" s="43"/>
      <c r="D27" s="43"/>
      <c r="E27" s="7">
        <f t="shared" si="3"/>
        <v>0</v>
      </c>
      <c r="F27" s="43"/>
      <c r="G27" s="43"/>
      <c r="H27" s="7">
        <f t="shared" si="4"/>
        <v>0</v>
      </c>
      <c r="I27" s="7">
        <f t="shared" si="5"/>
        <v>0</v>
      </c>
      <c r="J27" s="32" t="s">
        <v>155</v>
      </c>
    </row>
    <row r="28" spans="1:10" ht="26">
      <c r="A28" s="25" t="s">
        <v>91</v>
      </c>
      <c r="B28" s="11" t="s">
        <v>90</v>
      </c>
      <c r="C28" s="43"/>
      <c r="D28" s="43"/>
      <c r="E28" s="7">
        <f t="shared" si="3"/>
        <v>0</v>
      </c>
      <c r="F28" s="43"/>
      <c r="G28" s="43"/>
      <c r="H28" s="7">
        <f t="shared" si="4"/>
        <v>0</v>
      </c>
      <c r="I28" s="7">
        <f t="shared" si="5"/>
        <v>0</v>
      </c>
      <c r="J28" s="32" t="s">
        <v>155</v>
      </c>
    </row>
    <row r="29" spans="1:10" ht="26">
      <c r="A29" s="25" t="s">
        <v>92</v>
      </c>
      <c r="B29" s="11" t="s">
        <v>93</v>
      </c>
      <c r="C29" s="43"/>
      <c r="D29" s="43"/>
      <c r="E29" s="7">
        <f t="shared" si="3"/>
        <v>0</v>
      </c>
      <c r="F29" s="43"/>
      <c r="G29" s="43"/>
      <c r="H29" s="7">
        <f t="shared" si="4"/>
        <v>0</v>
      </c>
      <c r="I29" s="7">
        <f t="shared" si="5"/>
        <v>0</v>
      </c>
      <c r="J29" s="32" t="s">
        <v>155</v>
      </c>
    </row>
    <row r="30" spans="1:10" ht="26">
      <c r="A30" s="25" t="s">
        <v>94</v>
      </c>
      <c r="B30" s="11" t="s">
        <v>95</v>
      </c>
      <c r="C30" s="43"/>
      <c r="D30" s="43"/>
      <c r="E30" s="7">
        <f t="shared" si="3"/>
        <v>0</v>
      </c>
      <c r="F30" s="43"/>
      <c r="G30" s="43"/>
      <c r="H30" s="7">
        <f t="shared" si="4"/>
        <v>0</v>
      </c>
      <c r="I30" s="7">
        <f t="shared" si="5"/>
        <v>0</v>
      </c>
      <c r="J30" s="32" t="s">
        <v>155</v>
      </c>
    </row>
    <row r="31" spans="1:10">
      <c r="A31" s="25" t="s">
        <v>96</v>
      </c>
      <c r="B31" s="11" t="s">
        <v>97</v>
      </c>
      <c r="C31" s="43"/>
      <c r="D31" s="43"/>
      <c r="E31" s="7">
        <f t="shared" si="3"/>
        <v>0</v>
      </c>
      <c r="F31" s="43"/>
      <c r="G31" s="43"/>
      <c r="H31" s="7">
        <f t="shared" si="4"/>
        <v>0</v>
      </c>
      <c r="I31" s="7">
        <f t="shared" si="5"/>
        <v>0</v>
      </c>
      <c r="J31" s="32" t="s">
        <v>155</v>
      </c>
    </row>
    <row r="32" spans="1:10" ht="26">
      <c r="A32" s="25" t="s">
        <v>75</v>
      </c>
      <c r="B32" s="11" t="s">
        <v>136</v>
      </c>
      <c r="C32" s="43"/>
      <c r="D32" s="43"/>
      <c r="E32" s="7">
        <f t="shared" si="3"/>
        <v>0</v>
      </c>
      <c r="F32" s="43"/>
      <c r="G32" s="43"/>
      <c r="H32" s="7">
        <f t="shared" si="4"/>
        <v>0</v>
      </c>
      <c r="I32" s="7">
        <f t="shared" si="5"/>
        <v>0</v>
      </c>
      <c r="J32" s="31" t="s">
        <v>156</v>
      </c>
    </row>
    <row r="33" spans="1:10">
      <c r="A33" s="25" t="s">
        <v>76</v>
      </c>
      <c r="B33" s="11" t="s">
        <v>28</v>
      </c>
      <c r="C33" s="7">
        <f>C34+C35</f>
        <v>0</v>
      </c>
      <c r="D33" s="7">
        <f>D34+D35</f>
        <v>0</v>
      </c>
      <c r="E33" s="7">
        <f t="shared" si="3"/>
        <v>0</v>
      </c>
      <c r="F33" s="7">
        <f>F34+F35</f>
        <v>0</v>
      </c>
      <c r="G33" s="7">
        <f>G34+G35</f>
        <v>0</v>
      </c>
      <c r="H33" s="7">
        <f t="shared" si="4"/>
        <v>0</v>
      </c>
      <c r="I33" s="7">
        <f t="shared" si="5"/>
        <v>0</v>
      </c>
      <c r="J33" s="32"/>
    </row>
    <row r="34" spans="1:10" ht="26">
      <c r="A34" s="25" t="s">
        <v>137</v>
      </c>
      <c r="B34" s="11" t="s">
        <v>138</v>
      </c>
      <c r="C34" s="43"/>
      <c r="D34" s="43"/>
      <c r="E34" s="7">
        <f t="shared" si="3"/>
        <v>0</v>
      </c>
      <c r="F34" s="43"/>
      <c r="G34" s="43"/>
      <c r="H34" s="7">
        <f t="shared" si="4"/>
        <v>0</v>
      </c>
      <c r="I34" s="7">
        <f t="shared" si="5"/>
        <v>0</v>
      </c>
      <c r="J34" s="31" t="s">
        <v>156</v>
      </c>
    </row>
    <row r="35" spans="1:10" ht="26">
      <c r="A35" s="25" t="s">
        <v>98</v>
      </c>
      <c r="B35" s="11" t="s">
        <v>99</v>
      </c>
      <c r="C35" s="43"/>
      <c r="D35" s="43"/>
      <c r="E35" s="7">
        <f t="shared" si="3"/>
        <v>0</v>
      </c>
      <c r="F35" s="43"/>
      <c r="G35" s="43"/>
      <c r="H35" s="7">
        <f t="shared" si="4"/>
        <v>0</v>
      </c>
      <c r="I35" s="7">
        <f t="shared" si="5"/>
        <v>0</v>
      </c>
      <c r="J35" s="31" t="s">
        <v>156</v>
      </c>
    </row>
    <row r="36" spans="1:10">
      <c r="A36" s="25" t="s">
        <v>100</v>
      </c>
      <c r="B36" s="11" t="s">
        <v>29</v>
      </c>
      <c r="C36" s="7">
        <f>C37+C40+C41</f>
        <v>0</v>
      </c>
      <c r="D36" s="7">
        <f>D37+D40+D41</f>
        <v>0</v>
      </c>
      <c r="E36" s="7">
        <f t="shared" si="3"/>
        <v>0</v>
      </c>
      <c r="F36" s="7">
        <f t="shared" ref="F36:G36" si="6">F37+F40+F41</f>
        <v>0</v>
      </c>
      <c r="G36" s="7">
        <f t="shared" si="6"/>
        <v>0</v>
      </c>
      <c r="H36" s="7">
        <f t="shared" si="4"/>
        <v>0</v>
      </c>
      <c r="I36" s="7">
        <f t="shared" si="5"/>
        <v>0</v>
      </c>
      <c r="J36" s="32"/>
    </row>
    <row r="37" spans="1:10">
      <c r="A37" s="25" t="s">
        <v>101</v>
      </c>
      <c r="B37" s="11" t="s">
        <v>102</v>
      </c>
      <c r="C37" s="7">
        <f>C38+C39</f>
        <v>0</v>
      </c>
      <c r="D37" s="7">
        <f>D38+D39</f>
        <v>0</v>
      </c>
      <c r="E37" s="7">
        <f t="shared" si="3"/>
        <v>0</v>
      </c>
      <c r="F37" s="7">
        <f>F38+F39</f>
        <v>0</v>
      </c>
      <c r="G37" s="7">
        <f>G38+G39</f>
        <v>0</v>
      </c>
      <c r="H37" s="7">
        <f t="shared" si="4"/>
        <v>0</v>
      </c>
      <c r="I37" s="7">
        <f t="shared" si="5"/>
        <v>0</v>
      </c>
      <c r="J37" s="32"/>
    </row>
    <row r="38" spans="1:10">
      <c r="A38" s="25" t="s">
        <v>103</v>
      </c>
      <c r="B38" s="11" t="s">
        <v>104</v>
      </c>
      <c r="C38" s="43"/>
      <c r="D38" s="43"/>
      <c r="E38" s="7">
        <f t="shared" si="3"/>
        <v>0</v>
      </c>
      <c r="F38" s="43"/>
      <c r="G38" s="43"/>
      <c r="H38" s="7">
        <f t="shared" si="4"/>
        <v>0</v>
      </c>
      <c r="I38" s="7">
        <f t="shared" si="5"/>
        <v>0</v>
      </c>
      <c r="J38" s="32" t="s">
        <v>155</v>
      </c>
    </row>
    <row r="39" spans="1:10" ht="39">
      <c r="A39" s="25" t="s">
        <v>105</v>
      </c>
      <c r="B39" s="11" t="s">
        <v>106</v>
      </c>
      <c r="C39" s="43"/>
      <c r="D39" s="43"/>
      <c r="E39" s="7">
        <f t="shared" si="3"/>
        <v>0</v>
      </c>
      <c r="F39" s="43"/>
      <c r="G39" s="43"/>
      <c r="H39" s="7">
        <f t="shared" si="4"/>
        <v>0</v>
      </c>
      <c r="I39" s="7">
        <f t="shared" si="5"/>
        <v>0</v>
      </c>
      <c r="J39" s="32" t="s">
        <v>155</v>
      </c>
    </row>
    <row r="40" spans="1:10">
      <c r="A40" s="25" t="s">
        <v>107</v>
      </c>
      <c r="B40" s="11" t="s">
        <v>108</v>
      </c>
      <c r="C40" s="43"/>
      <c r="D40" s="43"/>
      <c r="E40" s="7">
        <f t="shared" si="3"/>
        <v>0</v>
      </c>
      <c r="F40" s="43"/>
      <c r="G40" s="43"/>
      <c r="H40" s="7">
        <f t="shared" si="4"/>
        <v>0</v>
      </c>
      <c r="I40" s="7">
        <f t="shared" si="5"/>
        <v>0</v>
      </c>
      <c r="J40" s="32" t="s">
        <v>155</v>
      </c>
    </row>
    <row r="41" spans="1:10" ht="39">
      <c r="A41" s="25" t="s">
        <v>206</v>
      </c>
      <c r="B41" s="11" t="s">
        <v>207</v>
      </c>
      <c r="C41" s="43"/>
      <c r="D41" s="43"/>
      <c r="E41" s="7"/>
      <c r="F41" s="43"/>
      <c r="G41" s="43"/>
      <c r="H41" s="7"/>
      <c r="I41" s="7"/>
      <c r="J41" s="32" t="s">
        <v>155</v>
      </c>
    </row>
    <row r="42" spans="1:10" s="13" customFormat="1">
      <c r="A42" s="44"/>
      <c r="B42" s="5" t="s">
        <v>35</v>
      </c>
      <c r="C42" s="22">
        <f>C18+C22+C23+C24+C25+C32+C33+C36</f>
        <v>0</v>
      </c>
      <c r="D42" s="22">
        <f>D18+D22+D23+D24+D25+D32+D33+D36</f>
        <v>0</v>
      </c>
      <c r="E42" s="22">
        <f>C42+D42</f>
        <v>0</v>
      </c>
      <c r="F42" s="22">
        <f>F18+F22+F23+F24+F25+F32+F33+F36</f>
        <v>0</v>
      </c>
      <c r="G42" s="22">
        <f>G18+G22+G23+G24+G25+G32+G33+G36</f>
        <v>0</v>
      </c>
      <c r="H42" s="22">
        <f>F42+G42</f>
        <v>0</v>
      </c>
      <c r="I42" s="22">
        <f>E42+H42</f>
        <v>0</v>
      </c>
      <c r="J42" s="19"/>
    </row>
    <row r="43" spans="1:10">
      <c r="A43" s="28" t="s">
        <v>36</v>
      </c>
      <c r="B43" s="62" t="s">
        <v>37</v>
      </c>
      <c r="C43" s="64"/>
      <c r="D43" s="64"/>
      <c r="E43" s="64"/>
      <c r="F43" s="64"/>
      <c r="G43" s="64"/>
      <c r="H43" s="64"/>
      <c r="I43" s="64"/>
      <c r="J43" s="34"/>
    </row>
    <row r="44" spans="1:10">
      <c r="A44" s="25" t="s">
        <v>39</v>
      </c>
      <c r="B44" s="11" t="s">
        <v>38</v>
      </c>
      <c r="C44" s="7"/>
      <c r="D44" s="7"/>
      <c r="E44" s="7">
        <f>C44+D44</f>
        <v>0</v>
      </c>
      <c r="F44" s="7"/>
      <c r="G44" s="7"/>
      <c r="H44" s="7">
        <f>F44+G44</f>
        <v>0</v>
      </c>
      <c r="I44" s="7">
        <f>E44+H44</f>
        <v>0</v>
      </c>
      <c r="J44" s="32" t="s">
        <v>154</v>
      </c>
    </row>
    <row r="45" spans="1:10">
      <c r="A45" s="25" t="s">
        <v>40</v>
      </c>
      <c r="B45" s="11" t="s">
        <v>109</v>
      </c>
      <c r="C45" s="7"/>
      <c r="D45" s="7"/>
      <c r="E45" s="7">
        <f t="shared" ref="E45:E52" si="7">C45+D45</f>
        <v>0</v>
      </c>
      <c r="F45" s="7"/>
      <c r="G45" s="7"/>
      <c r="H45" s="7">
        <f t="shared" ref="H45:H52" si="8">F45+G45</f>
        <v>0</v>
      </c>
      <c r="I45" s="7">
        <f t="shared" ref="I45:I52" si="9">E45+H45</f>
        <v>0</v>
      </c>
      <c r="J45" s="32" t="s">
        <v>154</v>
      </c>
    </row>
    <row r="46" spans="1:10" ht="26">
      <c r="A46" s="25" t="s">
        <v>41</v>
      </c>
      <c r="B46" s="11" t="s">
        <v>110</v>
      </c>
      <c r="C46" s="7">
        <f>C47+C48</f>
        <v>0</v>
      </c>
      <c r="D46" s="7">
        <f>D47+D48</f>
        <v>0</v>
      </c>
      <c r="E46" s="7">
        <f t="shared" si="7"/>
        <v>0</v>
      </c>
      <c r="F46" s="7">
        <f t="shared" ref="F46:G46" si="10">F47+F48</f>
        <v>0</v>
      </c>
      <c r="G46" s="7">
        <f t="shared" si="10"/>
        <v>0</v>
      </c>
      <c r="H46" s="7">
        <f t="shared" si="8"/>
        <v>0</v>
      </c>
      <c r="I46" s="7">
        <f t="shared" si="9"/>
        <v>0</v>
      </c>
      <c r="J46" s="32"/>
    </row>
    <row r="47" spans="1:10" ht="26">
      <c r="A47" s="25" t="s">
        <v>111</v>
      </c>
      <c r="B47" s="11" t="s">
        <v>110</v>
      </c>
      <c r="C47" s="43"/>
      <c r="D47" s="43"/>
      <c r="E47" s="7">
        <f t="shared" si="7"/>
        <v>0</v>
      </c>
      <c r="F47" s="43"/>
      <c r="G47" s="43"/>
      <c r="H47" s="7">
        <f t="shared" si="8"/>
        <v>0</v>
      </c>
      <c r="I47" s="7">
        <f t="shared" si="9"/>
        <v>0</v>
      </c>
      <c r="J47" s="32" t="s">
        <v>154</v>
      </c>
    </row>
    <row r="48" spans="1:10" ht="26">
      <c r="A48" s="25" t="s">
        <v>112</v>
      </c>
      <c r="B48" s="11" t="s">
        <v>146</v>
      </c>
      <c r="C48" s="43"/>
      <c r="D48" s="43"/>
      <c r="E48" s="7">
        <f t="shared" si="7"/>
        <v>0</v>
      </c>
      <c r="F48" s="43"/>
      <c r="G48" s="43"/>
      <c r="H48" s="7">
        <f t="shared" si="8"/>
        <v>0</v>
      </c>
      <c r="I48" s="7">
        <f t="shared" si="9"/>
        <v>0</v>
      </c>
      <c r="J48" s="32" t="s">
        <v>154</v>
      </c>
    </row>
    <row r="49" spans="1:10" ht="26">
      <c r="A49" s="25" t="s">
        <v>113</v>
      </c>
      <c r="B49" s="11" t="s">
        <v>114</v>
      </c>
      <c r="C49" s="7"/>
      <c r="D49" s="7"/>
      <c r="E49" s="7">
        <f t="shared" si="7"/>
        <v>0</v>
      </c>
      <c r="F49" s="7"/>
      <c r="G49" s="7"/>
      <c r="H49" s="7">
        <f t="shared" si="8"/>
        <v>0</v>
      </c>
      <c r="I49" s="7">
        <f t="shared" si="9"/>
        <v>0</v>
      </c>
      <c r="J49" s="31" t="s">
        <v>153</v>
      </c>
    </row>
    <row r="50" spans="1:10" ht="26">
      <c r="A50" s="25" t="s">
        <v>115</v>
      </c>
      <c r="B50" s="11" t="s">
        <v>116</v>
      </c>
      <c r="C50" s="7"/>
      <c r="D50" s="7"/>
      <c r="E50" s="7">
        <f t="shared" si="7"/>
        <v>0</v>
      </c>
      <c r="F50" s="7"/>
      <c r="G50" s="7"/>
      <c r="H50" s="7">
        <f t="shared" si="8"/>
        <v>0</v>
      </c>
      <c r="I50" s="7">
        <f t="shared" si="9"/>
        <v>0</v>
      </c>
      <c r="J50" s="31" t="s">
        <v>153</v>
      </c>
    </row>
    <row r="51" spans="1:10" ht="26">
      <c r="A51" s="25" t="s">
        <v>117</v>
      </c>
      <c r="B51" s="11" t="s">
        <v>118</v>
      </c>
      <c r="C51" s="7"/>
      <c r="D51" s="7"/>
      <c r="E51" s="7">
        <f t="shared" si="7"/>
        <v>0</v>
      </c>
      <c r="F51" s="7"/>
      <c r="G51" s="7"/>
      <c r="H51" s="7">
        <f t="shared" si="8"/>
        <v>0</v>
      </c>
      <c r="I51" s="7">
        <f t="shared" si="9"/>
        <v>0</v>
      </c>
      <c r="J51" s="31" t="s">
        <v>157</v>
      </c>
    </row>
    <row r="52" spans="1:10">
      <c r="A52" s="25" t="s">
        <v>148</v>
      </c>
      <c r="B52" s="11" t="s">
        <v>144</v>
      </c>
      <c r="C52" s="43"/>
      <c r="D52" s="43"/>
      <c r="E52" s="7">
        <f t="shared" si="7"/>
        <v>0</v>
      </c>
      <c r="F52" s="43"/>
      <c r="G52" s="43"/>
      <c r="H52" s="7">
        <f t="shared" si="8"/>
        <v>0</v>
      </c>
      <c r="I52" s="7">
        <f t="shared" si="9"/>
        <v>0</v>
      </c>
      <c r="J52" s="53"/>
    </row>
    <row r="53" spans="1:10">
      <c r="A53" s="45"/>
      <c r="B53" s="5" t="s">
        <v>42</v>
      </c>
      <c r="C53" s="22">
        <f>C44+C45+C46+C49+C50+C51+C52</f>
        <v>0</v>
      </c>
      <c r="D53" s="22">
        <f>D44+D45+D46+D49+D50+D51+D52</f>
        <v>0</v>
      </c>
      <c r="E53" s="22">
        <f>C53+D53</f>
        <v>0</v>
      </c>
      <c r="F53" s="22">
        <f>F44+F45+F46+F49+F50+F51+F52</f>
        <v>0</v>
      </c>
      <c r="G53" s="22">
        <f>G44+G45+G46+G49+G50+G51+G52</f>
        <v>0</v>
      </c>
      <c r="H53" s="22">
        <f>F53+G53</f>
        <v>0</v>
      </c>
      <c r="I53" s="22">
        <f>E53+H53</f>
        <v>0</v>
      </c>
      <c r="J53" s="19"/>
    </row>
    <row r="54" spans="1:10">
      <c r="A54" s="30" t="s">
        <v>43</v>
      </c>
      <c r="B54" s="62" t="s">
        <v>44</v>
      </c>
      <c r="C54" s="64"/>
      <c r="D54" s="64"/>
      <c r="E54" s="64"/>
      <c r="F54" s="64"/>
      <c r="G54" s="64"/>
      <c r="H54" s="64"/>
      <c r="I54" s="64"/>
      <c r="J54" s="34"/>
    </row>
    <row r="55" spans="1:10">
      <c r="A55" s="25" t="s">
        <v>45</v>
      </c>
      <c r="B55" s="11" t="s">
        <v>46</v>
      </c>
      <c r="C55" s="7">
        <f>C56+C57</f>
        <v>0</v>
      </c>
      <c r="D55" s="7">
        <f>D56+D57</f>
        <v>0</v>
      </c>
      <c r="E55" s="7">
        <f>C55+D55</f>
        <v>0</v>
      </c>
      <c r="F55" s="7">
        <f>F56+F57</f>
        <v>0</v>
      </c>
      <c r="G55" s="7">
        <f>G56+G57</f>
        <v>0</v>
      </c>
      <c r="H55" s="7">
        <f>F55+G55</f>
        <v>0</v>
      </c>
      <c r="I55" s="7">
        <f>E55+H55</f>
        <v>0</v>
      </c>
      <c r="J55" s="32"/>
    </row>
    <row r="56" spans="1:10">
      <c r="A56" s="25" t="s">
        <v>47</v>
      </c>
      <c r="B56" s="11" t="s">
        <v>49</v>
      </c>
      <c r="C56" s="43"/>
      <c r="D56" s="43"/>
      <c r="E56" s="7">
        <f t="shared" ref="E56:E65" si="11">C56+D56</f>
        <v>0</v>
      </c>
      <c r="F56" s="43"/>
      <c r="G56" s="43"/>
      <c r="H56" s="7">
        <f t="shared" ref="H56:H65" si="12">F56+G56</f>
        <v>0</v>
      </c>
      <c r="I56" s="7">
        <f t="shared" ref="I56:I65" si="13">E56+H56</f>
        <v>0</v>
      </c>
      <c r="J56" s="32" t="s">
        <v>154</v>
      </c>
    </row>
    <row r="57" spans="1:10">
      <c r="A57" s="25" t="s">
        <v>48</v>
      </c>
      <c r="B57" s="11" t="s">
        <v>50</v>
      </c>
      <c r="C57" s="43"/>
      <c r="D57" s="43"/>
      <c r="E57" s="7">
        <f t="shared" si="11"/>
        <v>0</v>
      </c>
      <c r="F57" s="43"/>
      <c r="G57" s="43"/>
      <c r="H57" s="7">
        <f t="shared" si="12"/>
        <v>0</v>
      </c>
      <c r="I57" s="7">
        <f t="shared" si="13"/>
        <v>0</v>
      </c>
      <c r="J57" s="32" t="s">
        <v>154</v>
      </c>
    </row>
    <row r="58" spans="1:10">
      <c r="A58" s="25" t="s">
        <v>51</v>
      </c>
      <c r="B58" s="11" t="s">
        <v>121</v>
      </c>
      <c r="C58" s="7">
        <f>C59+C60+C61+C62+C63</f>
        <v>0</v>
      </c>
      <c r="D58" s="7">
        <f>D59+D60+D61+D62+D63</f>
        <v>0</v>
      </c>
      <c r="E58" s="7">
        <f t="shared" si="11"/>
        <v>0</v>
      </c>
      <c r="F58" s="7">
        <f>F59+F60+F61+F62+F63</f>
        <v>0</v>
      </c>
      <c r="G58" s="7">
        <f>G59+G60+G61+G62+G63</f>
        <v>0</v>
      </c>
      <c r="H58" s="7">
        <f t="shared" si="12"/>
        <v>0</v>
      </c>
      <c r="I58" s="7">
        <f t="shared" si="13"/>
        <v>0</v>
      </c>
      <c r="J58" s="32"/>
    </row>
    <row r="59" spans="1:10" ht="26">
      <c r="A59" s="25" t="s">
        <v>139</v>
      </c>
      <c r="B59" s="11" t="s">
        <v>140</v>
      </c>
      <c r="C59" s="43"/>
      <c r="D59" s="43"/>
      <c r="E59" s="7">
        <f t="shared" si="11"/>
        <v>0</v>
      </c>
      <c r="F59" s="43"/>
      <c r="G59" s="43"/>
      <c r="H59" s="7">
        <f t="shared" si="12"/>
        <v>0</v>
      </c>
      <c r="I59" s="7">
        <f t="shared" si="13"/>
        <v>0</v>
      </c>
      <c r="J59" s="31" t="s">
        <v>156</v>
      </c>
    </row>
    <row r="60" spans="1:10" ht="26">
      <c r="A60" s="25" t="s">
        <v>122</v>
      </c>
      <c r="B60" s="11" t="s">
        <v>123</v>
      </c>
      <c r="C60" s="43"/>
      <c r="D60" s="43"/>
      <c r="E60" s="7">
        <f t="shared" si="11"/>
        <v>0</v>
      </c>
      <c r="F60" s="43"/>
      <c r="G60" s="43"/>
      <c r="H60" s="7">
        <f t="shared" si="12"/>
        <v>0</v>
      </c>
      <c r="I60" s="7">
        <f t="shared" si="13"/>
        <v>0</v>
      </c>
      <c r="J60" s="31" t="s">
        <v>156</v>
      </c>
    </row>
    <row r="61" spans="1:10" ht="39">
      <c r="A61" s="25" t="s">
        <v>124</v>
      </c>
      <c r="B61" s="11" t="s">
        <v>125</v>
      </c>
      <c r="C61" s="43"/>
      <c r="D61" s="43"/>
      <c r="E61" s="7">
        <f t="shared" si="11"/>
        <v>0</v>
      </c>
      <c r="F61" s="43"/>
      <c r="G61" s="43"/>
      <c r="H61" s="7">
        <f t="shared" si="12"/>
        <v>0</v>
      </c>
      <c r="I61" s="7">
        <f t="shared" si="13"/>
        <v>0</v>
      </c>
      <c r="J61" s="31" t="s">
        <v>156</v>
      </c>
    </row>
    <row r="62" spans="1:10" ht="26">
      <c r="A62" s="25" t="s">
        <v>126</v>
      </c>
      <c r="B62" s="11" t="s">
        <v>127</v>
      </c>
      <c r="C62" s="43"/>
      <c r="D62" s="43"/>
      <c r="E62" s="7">
        <f t="shared" si="11"/>
        <v>0</v>
      </c>
      <c r="F62" s="43"/>
      <c r="G62" s="43"/>
      <c r="H62" s="7">
        <f t="shared" si="12"/>
        <v>0</v>
      </c>
      <c r="I62" s="7">
        <f t="shared" si="13"/>
        <v>0</v>
      </c>
      <c r="J62" s="31" t="s">
        <v>156</v>
      </c>
    </row>
    <row r="63" spans="1:10" ht="26">
      <c r="A63" s="25" t="s">
        <v>128</v>
      </c>
      <c r="B63" s="11" t="s">
        <v>129</v>
      </c>
      <c r="C63" s="43"/>
      <c r="D63" s="43"/>
      <c r="E63" s="7">
        <f t="shared" si="11"/>
        <v>0</v>
      </c>
      <c r="F63" s="43"/>
      <c r="G63" s="43"/>
      <c r="H63" s="7">
        <f t="shared" si="12"/>
        <v>0</v>
      </c>
      <c r="I63" s="7">
        <f t="shared" si="13"/>
        <v>0</v>
      </c>
      <c r="J63" s="31" t="s">
        <v>156</v>
      </c>
    </row>
    <row r="64" spans="1:10">
      <c r="A64" s="25" t="s">
        <v>69</v>
      </c>
      <c r="B64" s="11" t="s">
        <v>52</v>
      </c>
      <c r="C64" s="43"/>
      <c r="D64" s="43"/>
      <c r="E64" s="7">
        <f t="shared" si="11"/>
        <v>0</v>
      </c>
      <c r="F64" s="43"/>
      <c r="G64" s="43"/>
      <c r="H64" s="7">
        <f t="shared" si="12"/>
        <v>0</v>
      </c>
      <c r="I64" s="7">
        <f t="shared" si="13"/>
        <v>0</v>
      </c>
      <c r="J64" s="32" t="s">
        <v>154</v>
      </c>
    </row>
    <row r="65" spans="1:10" ht="26">
      <c r="A65" s="25" t="s">
        <v>119</v>
      </c>
      <c r="B65" s="11" t="s">
        <v>120</v>
      </c>
      <c r="C65" s="43"/>
      <c r="D65" s="43"/>
      <c r="E65" s="7">
        <f t="shared" si="11"/>
        <v>0</v>
      </c>
      <c r="F65" s="43"/>
      <c r="G65" s="43"/>
      <c r="H65" s="7">
        <f t="shared" si="12"/>
        <v>0</v>
      </c>
      <c r="I65" s="7">
        <f t="shared" si="13"/>
        <v>0</v>
      </c>
      <c r="J65" s="31" t="s">
        <v>156</v>
      </c>
    </row>
    <row r="66" spans="1:10">
      <c r="A66" s="44"/>
      <c r="B66" s="5" t="s">
        <v>53</v>
      </c>
      <c r="C66" s="22">
        <f>C55+C58+C64+C65</f>
        <v>0</v>
      </c>
      <c r="D66" s="22">
        <f>D55+D58+D64+D65</f>
        <v>0</v>
      </c>
      <c r="E66" s="22">
        <f>C66+D66</f>
        <v>0</v>
      </c>
      <c r="F66" s="22">
        <f>F55+F58+F64+F65</f>
        <v>0</v>
      </c>
      <c r="G66" s="22">
        <f>G55+G58+G64+G65</f>
        <v>0</v>
      </c>
      <c r="H66" s="22">
        <f>F66+G66</f>
        <v>0</v>
      </c>
      <c r="I66" s="22">
        <f>E66+H66</f>
        <v>0</v>
      </c>
      <c r="J66" s="19"/>
    </row>
    <row r="67" spans="1:10">
      <c r="A67" s="30" t="s">
        <v>54</v>
      </c>
      <c r="B67" s="62" t="s">
        <v>130</v>
      </c>
      <c r="C67" s="64"/>
      <c r="D67" s="64"/>
      <c r="E67" s="64"/>
      <c r="F67" s="64"/>
      <c r="G67" s="64"/>
      <c r="H67" s="64"/>
      <c r="I67" s="64"/>
      <c r="J67" s="34"/>
    </row>
    <row r="68" spans="1:10">
      <c r="A68" s="25" t="s">
        <v>55</v>
      </c>
      <c r="B68" s="11" t="s">
        <v>141</v>
      </c>
      <c r="C68" s="43"/>
      <c r="D68" s="43"/>
      <c r="E68" s="7">
        <f>C68+D68</f>
        <v>0</v>
      </c>
      <c r="F68" s="43"/>
      <c r="G68" s="43"/>
      <c r="H68" s="7">
        <f>F68+G68</f>
        <v>0</v>
      </c>
      <c r="I68" s="7">
        <f>E68+H68</f>
        <v>0</v>
      </c>
      <c r="J68" s="32" t="s">
        <v>154</v>
      </c>
    </row>
    <row r="69" spans="1:10">
      <c r="A69" s="25" t="s">
        <v>142</v>
      </c>
      <c r="B69" s="11" t="s">
        <v>143</v>
      </c>
      <c r="C69" s="43"/>
      <c r="D69" s="43"/>
      <c r="E69" s="7">
        <f>C69+D69</f>
        <v>0</v>
      </c>
      <c r="F69" s="43"/>
      <c r="G69" s="43"/>
      <c r="H69" s="7">
        <f>F69+G69</f>
        <v>0</v>
      </c>
      <c r="I69" s="7">
        <f>E69+H69</f>
        <v>0</v>
      </c>
      <c r="J69" s="32" t="s">
        <v>154</v>
      </c>
    </row>
    <row r="70" spans="1:10">
      <c r="A70" s="46"/>
      <c r="B70" s="5" t="s">
        <v>56</v>
      </c>
      <c r="C70" s="22">
        <f>C68+C69</f>
        <v>0</v>
      </c>
      <c r="D70" s="22">
        <f>D68+D69</f>
        <v>0</v>
      </c>
      <c r="E70" s="22">
        <f>C70+D70</f>
        <v>0</v>
      </c>
      <c r="F70" s="22">
        <f>F68+F69</f>
        <v>0</v>
      </c>
      <c r="G70" s="22">
        <f>G68+G69</f>
        <v>0</v>
      </c>
      <c r="H70" s="22">
        <f>F70+G70</f>
        <v>0</v>
      </c>
      <c r="I70" s="22">
        <f>E70+H70</f>
        <v>0</v>
      </c>
    </row>
    <row r="71" spans="1:10">
      <c r="A71" s="30" t="s">
        <v>208</v>
      </c>
      <c r="B71" s="62" t="s">
        <v>211</v>
      </c>
      <c r="C71" s="64"/>
      <c r="D71" s="64"/>
      <c r="E71" s="64"/>
      <c r="F71" s="64"/>
      <c r="G71" s="64"/>
      <c r="H71" s="64"/>
      <c r="I71" s="64"/>
      <c r="J71" s="5"/>
    </row>
    <row r="72" spans="1:10" ht="26">
      <c r="A72" s="25" t="s">
        <v>209</v>
      </c>
      <c r="B72" s="11" t="s">
        <v>213</v>
      </c>
      <c r="C72" s="24"/>
      <c r="D72" s="24"/>
      <c r="E72" s="7">
        <f t="shared" ref="E72:E73" si="14">C72+D72</f>
        <v>0</v>
      </c>
      <c r="F72" s="24"/>
      <c r="G72" s="24"/>
      <c r="H72" s="7">
        <f t="shared" ref="H72:H73" si="15">F72+G72</f>
        <v>0</v>
      </c>
      <c r="I72" s="7">
        <f>E72+H72</f>
        <v>0</v>
      </c>
      <c r="J72" s="32" t="s">
        <v>215</v>
      </c>
    </row>
    <row r="73" spans="1:10" ht="26">
      <c r="A73" s="25" t="s">
        <v>210</v>
      </c>
      <c r="B73" s="11" t="s">
        <v>214</v>
      </c>
      <c r="C73" s="24"/>
      <c r="D73" s="24"/>
      <c r="E73" s="7">
        <f t="shared" si="14"/>
        <v>0</v>
      </c>
      <c r="F73" s="24"/>
      <c r="G73" s="24"/>
      <c r="H73" s="7">
        <f t="shared" si="15"/>
        <v>0</v>
      </c>
      <c r="I73" s="7">
        <f>E73+H73</f>
        <v>0</v>
      </c>
      <c r="J73" s="31" t="s">
        <v>216</v>
      </c>
    </row>
    <row r="74" spans="1:10">
      <c r="A74" s="36"/>
      <c r="B74" s="5" t="s">
        <v>212</v>
      </c>
      <c r="C74" s="22">
        <f>C72+C73</f>
        <v>0</v>
      </c>
      <c r="D74" s="22">
        <f>D72+D73</f>
        <v>0</v>
      </c>
      <c r="E74" s="22">
        <f>C74+D74</f>
        <v>0</v>
      </c>
      <c r="F74" s="22">
        <f>F72+F73</f>
        <v>0</v>
      </c>
      <c r="G74" s="22">
        <f>G72+G73</f>
        <v>0</v>
      </c>
      <c r="H74" s="22">
        <f>F74+G74</f>
        <v>0</v>
      </c>
      <c r="I74" s="22">
        <f>E74+H74</f>
        <v>0</v>
      </c>
      <c r="J74" s="61"/>
    </row>
    <row r="75" spans="1:10" ht="17">
      <c r="B75" s="59" t="s">
        <v>57</v>
      </c>
      <c r="C75" s="60">
        <f>C13+C16+C42+C53+C66+C70+C74</f>
        <v>0</v>
      </c>
      <c r="D75" s="60">
        <f>D13+D16+D42+D53+D66+D70+D74</f>
        <v>0</v>
      </c>
      <c r="E75" s="60">
        <f>C75+D75</f>
        <v>0</v>
      </c>
      <c r="F75" s="60">
        <f>F13+F16+F42+F53+F66+F70+F74</f>
        <v>0</v>
      </c>
      <c r="G75" s="60">
        <f>G13+G16+G42+G53+G66+G70+G74</f>
        <v>0</v>
      </c>
      <c r="H75" s="60">
        <f>F75+G75</f>
        <v>0</v>
      </c>
      <c r="I75" s="60">
        <f>E75+H75</f>
        <v>0</v>
      </c>
    </row>
    <row r="76" spans="1:10">
      <c r="A76" s="35" t="s">
        <v>158</v>
      </c>
    </row>
    <row r="78" spans="1:10" ht="19">
      <c r="A78" s="1" t="s">
        <v>79</v>
      </c>
      <c r="B78" s="17"/>
    </row>
    <row r="80" spans="1:10">
      <c r="A80" s="5" t="s">
        <v>59</v>
      </c>
      <c r="B80" s="5" t="s">
        <v>58</v>
      </c>
      <c r="C80" s="36"/>
    </row>
    <row r="81" spans="1:6">
      <c r="A81" s="5" t="s">
        <v>60</v>
      </c>
      <c r="B81" s="47" t="s">
        <v>176</v>
      </c>
      <c r="C81" s="48">
        <f>I75</f>
        <v>0</v>
      </c>
    </row>
    <row r="82" spans="1:6">
      <c r="A82" s="11" t="s">
        <v>61</v>
      </c>
      <c r="B82" s="11" t="s">
        <v>168</v>
      </c>
      <c r="C82" s="49">
        <f>E75</f>
        <v>0</v>
      </c>
      <c r="E82" s="18"/>
      <c r="F82" s="50"/>
    </row>
    <row r="83" spans="1:6">
      <c r="A83" s="11" t="s">
        <v>62</v>
      </c>
      <c r="B83" s="11" t="s">
        <v>166</v>
      </c>
      <c r="C83" s="49">
        <f>H75</f>
        <v>0</v>
      </c>
      <c r="E83" s="18"/>
      <c r="F83" s="50"/>
    </row>
    <row r="84" spans="1:6">
      <c r="A84" s="5" t="s">
        <v>63</v>
      </c>
      <c r="B84" s="5" t="s">
        <v>204</v>
      </c>
      <c r="C84" s="51">
        <f>C85+C86</f>
        <v>0</v>
      </c>
      <c r="E84" s="18"/>
      <c r="F84" s="50"/>
    </row>
    <row r="85" spans="1:6">
      <c r="A85" s="11" t="s">
        <v>64</v>
      </c>
      <c r="B85" s="11" t="s">
        <v>169</v>
      </c>
      <c r="C85" s="49">
        <f>0.02*C82</f>
        <v>0</v>
      </c>
      <c r="E85" s="18"/>
      <c r="F85" s="52"/>
    </row>
    <row r="86" spans="1:6" ht="26">
      <c r="A86" s="11" t="s">
        <v>65</v>
      </c>
      <c r="B86" s="11" t="s">
        <v>205</v>
      </c>
      <c r="C86" s="49">
        <f>C87+C88</f>
        <v>0</v>
      </c>
      <c r="D86" s="58" t="str">
        <f>IF(C86=C83,"CORECT","INCORECT")</f>
        <v>CORECT</v>
      </c>
    </row>
    <row r="87" spans="1:6" ht="26">
      <c r="A87" s="11" t="s">
        <v>202</v>
      </c>
      <c r="B87" s="11" t="s">
        <v>217</v>
      </c>
      <c r="C87" s="49"/>
    </row>
    <row r="88" spans="1:6" ht="247">
      <c r="A88" s="11" t="s">
        <v>203</v>
      </c>
      <c r="B88" s="11" t="s">
        <v>218</v>
      </c>
      <c r="C88" s="49"/>
    </row>
    <row r="89" spans="1:6" ht="26">
      <c r="A89" s="5" t="s">
        <v>66</v>
      </c>
      <c r="B89" s="47" t="s">
        <v>180</v>
      </c>
      <c r="C89" s="48">
        <f>C82-C85</f>
        <v>0</v>
      </c>
    </row>
    <row r="90" spans="1:6">
      <c r="A90" s="17"/>
      <c r="B90" s="76"/>
      <c r="C90" s="77"/>
      <c r="D90" s="77"/>
      <c r="E90" s="77"/>
      <c r="F90" s="77"/>
    </row>
    <row r="91" spans="1:6">
      <c r="A91" s="17"/>
      <c r="B91" s="54"/>
      <c r="C91" s="55"/>
    </row>
    <row r="92" spans="1:6">
      <c r="B92" s="37"/>
    </row>
    <row r="93" spans="1:6" ht="27">
      <c r="B93" s="37" t="s">
        <v>67</v>
      </c>
      <c r="C93" s="38" t="s">
        <v>78</v>
      </c>
      <c r="D93" s="38" t="s">
        <v>68</v>
      </c>
    </row>
    <row r="94" spans="1:6">
      <c r="B94" s="20" t="s">
        <v>174</v>
      </c>
      <c r="C94" s="7">
        <f>E52</f>
        <v>0</v>
      </c>
      <c r="D94" s="7">
        <f>0.15*E75</f>
        <v>0</v>
      </c>
      <c r="E94" s="39" t="str">
        <f>IF(D94&gt;=C94,"CORECT","INCORECT")</f>
        <v>CORECT</v>
      </c>
    </row>
    <row r="95" spans="1:6" ht="27">
      <c r="B95" s="20" t="s">
        <v>149</v>
      </c>
      <c r="C95" s="7">
        <f>E48</f>
        <v>0</v>
      </c>
      <c r="D95" s="7">
        <f>0.1*E75</f>
        <v>0</v>
      </c>
      <c r="E95" s="39" t="str">
        <f t="shared" ref="E95:E98" si="16">IF(D95&gt;=C95,"CORECT","INCORECT")</f>
        <v>CORECT</v>
      </c>
    </row>
    <row r="96" spans="1:6" ht="28" customHeight="1">
      <c r="B96" s="20" t="s">
        <v>145</v>
      </c>
      <c r="C96" s="7">
        <f>E18+E22+E23+E24+E25+E36</f>
        <v>0</v>
      </c>
      <c r="D96" s="7">
        <f>0.05*E75</f>
        <v>0</v>
      </c>
      <c r="E96" s="39" t="str">
        <f t="shared" si="16"/>
        <v>CORECT</v>
      </c>
    </row>
    <row r="97" spans="2:5">
      <c r="B97" s="20" t="s">
        <v>77</v>
      </c>
      <c r="C97" s="7">
        <f>E64</f>
        <v>0</v>
      </c>
      <c r="D97" s="7">
        <f>0.05*E75</f>
        <v>0</v>
      </c>
      <c r="E97" s="39" t="str">
        <f t="shared" si="16"/>
        <v>CORECT</v>
      </c>
    </row>
    <row r="98" spans="2:5">
      <c r="B98" s="20" t="s">
        <v>147</v>
      </c>
      <c r="C98" s="7">
        <f>E32+E33+E58+E65</f>
        <v>0</v>
      </c>
      <c r="D98" s="7">
        <f>0.07*(E75-E32-E33-E58-E65)</f>
        <v>0</v>
      </c>
      <c r="E98" s="39" t="str">
        <f t="shared" si="16"/>
        <v>CORECT</v>
      </c>
    </row>
    <row r="99" spans="2:5" ht="27">
      <c r="B99" s="20" t="s">
        <v>162</v>
      </c>
      <c r="C99" s="7">
        <f>E13+E16+E53+E55+E64</f>
        <v>0</v>
      </c>
      <c r="D99" s="7">
        <f>0.5*C82</f>
        <v>0</v>
      </c>
      <c r="E99" s="40" t="str">
        <f>IF(C99&gt;=D99,"CORECT","INCORECT")</f>
        <v>CORECT</v>
      </c>
    </row>
    <row r="100" spans="2:5">
      <c r="B100" s="20" t="s">
        <v>160</v>
      </c>
      <c r="C100" s="20"/>
    </row>
    <row r="101" spans="2:5">
      <c r="B101" s="20" t="s">
        <v>161</v>
      </c>
      <c r="C101" s="20" t="e">
        <f>C82/C100</f>
        <v>#DIV/0!</v>
      </c>
      <c r="D101" s="20">
        <f>300*C103</f>
        <v>0</v>
      </c>
      <c r="E101" s="36" t="e">
        <f>IF(D101&gt;=C101,"CORECT","INCORECT")</f>
        <v>#DIV/0!</v>
      </c>
    </row>
    <row r="103" spans="2:5">
      <c r="B103" s="20" t="s">
        <v>173</v>
      </c>
      <c r="C103" s="56">
        <f>'Buget General'!C103</f>
        <v>0</v>
      </c>
    </row>
  </sheetData>
  <mergeCells count="17">
    <mergeCell ref="B71:I71"/>
    <mergeCell ref="B90:F90"/>
    <mergeCell ref="B8:I8"/>
    <mergeCell ref="B14:I14"/>
    <mergeCell ref="B17:I17"/>
    <mergeCell ref="B43:I43"/>
    <mergeCell ref="B54:I54"/>
    <mergeCell ref="B67:I67"/>
    <mergeCell ref="A4:J4"/>
    <mergeCell ref="A5:A6"/>
    <mergeCell ref="B5:B6"/>
    <mergeCell ref="C5:D5"/>
    <mergeCell ref="E5:E6"/>
    <mergeCell ref="F5:G5"/>
    <mergeCell ref="H5:H6"/>
    <mergeCell ref="I5:I6"/>
    <mergeCell ref="J5:J6"/>
  </mergeCells>
  <conditionalFormatting sqref="D86">
    <cfRule type="cellIs" dxfId="35" priority="1" operator="equal">
      <formula>"INCORECT"</formula>
    </cfRule>
    <cfRule type="cellIs" dxfId="34" priority="2" operator="equal">
      <formula>"CORECT"</formula>
    </cfRule>
  </conditionalFormatting>
  <conditionalFormatting sqref="E94:E99">
    <cfRule type="cellIs" dxfId="33" priority="3" operator="equal">
      <formula>"INCORECT"</formula>
    </cfRule>
    <cfRule type="cellIs" dxfId="32" priority="4" operator="equal">
      <formula>"CORECT"</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078C0297-48CB-4F30-8B28-94E5F110E41A}">
          <x14:formula1>
            <xm:f>'Buget General'!$M$3:$M$5</xm:f>
          </x14:formula1>
          <xm:sqref>J52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0630F1-5E9C-4F44-9389-A9F37DBBC6A6}">
  <dimension ref="A3:J103"/>
  <sheetViews>
    <sheetView topLeftCell="A78" zoomScale="75" zoomScaleNormal="75" workbookViewId="0">
      <selection activeCell="C89" sqref="C89"/>
    </sheetView>
  </sheetViews>
  <sheetFormatPr baseColWidth="10" defaultColWidth="8.83203125" defaultRowHeight="15"/>
  <cols>
    <col min="1" max="1" width="9.83203125" style="2" bestFit="1" customWidth="1"/>
    <col min="2" max="2" width="54.6640625" style="2" customWidth="1"/>
    <col min="3" max="3" width="16.1640625" style="2" customWidth="1"/>
    <col min="4" max="4" width="17.83203125" style="2" customWidth="1"/>
    <col min="5" max="9" width="16.1640625" style="2" customWidth="1"/>
    <col min="10" max="10" width="18.33203125" style="2" customWidth="1"/>
    <col min="11" max="11" width="17.6640625" style="2" customWidth="1"/>
    <col min="12" max="12" width="18" style="2" customWidth="1"/>
    <col min="13" max="16384" width="8.83203125" style="2"/>
  </cols>
  <sheetData>
    <row r="3" spans="1:10" ht="20" thickBot="1">
      <c r="A3" s="41" t="s">
        <v>177</v>
      </c>
    </row>
    <row r="4" spans="1:10" ht="17" thickBot="1">
      <c r="A4" s="65" t="s">
        <v>172</v>
      </c>
      <c r="B4" s="73"/>
      <c r="C4" s="74"/>
      <c r="D4" s="74"/>
      <c r="E4" s="74"/>
      <c r="F4" s="74"/>
      <c r="G4" s="74"/>
      <c r="H4" s="74"/>
      <c r="I4" s="74"/>
      <c r="J4" s="75"/>
    </row>
    <row r="5" spans="1:10">
      <c r="A5" s="71" t="s">
        <v>1</v>
      </c>
      <c r="B5" s="71" t="s">
        <v>2</v>
      </c>
      <c r="C5" s="71" t="s">
        <v>3</v>
      </c>
      <c r="D5" s="71"/>
      <c r="E5" s="71" t="s">
        <v>4</v>
      </c>
      <c r="F5" s="71" t="s">
        <v>5</v>
      </c>
      <c r="G5" s="71"/>
      <c r="H5" s="71" t="s">
        <v>6</v>
      </c>
      <c r="I5" s="71" t="s">
        <v>7</v>
      </c>
      <c r="J5" s="69" t="s">
        <v>152</v>
      </c>
    </row>
    <row r="6" spans="1:10">
      <c r="A6" s="72"/>
      <c r="B6" s="72"/>
      <c r="C6" s="3" t="s">
        <v>8</v>
      </c>
      <c r="D6" s="3" t="s">
        <v>9</v>
      </c>
      <c r="E6" s="72"/>
      <c r="F6" s="3" t="s">
        <v>8</v>
      </c>
      <c r="G6" s="3" t="s">
        <v>9</v>
      </c>
      <c r="H6" s="72"/>
      <c r="I6" s="72"/>
      <c r="J6" s="70"/>
    </row>
    <row r="7" spans="1:10">
      <c r="A7" s="4">
        <v>1</v>
      </c>
      <c r="B7" s="4">
        <v>2</v>
      </c>
      <c r="C7" s="4">
        <v>3</v>
      </c>
      <c r="D7" s="4">
        <v>4</v>
      </c>
      <c r="E7" s="4" t="s">
        <v>10</v>
      </c>
      <c r="F7" s="4">
        <v>6</v>
      </c>
      <c r="G7" s="4">
        <v>7</v>
      </c>
      <c r="H7" s="4" t="s">
        <v>11</v>
      </c>
      <c r="I7" s="4" t="s">
        <v>12</v>
      </c>
      <c r="J7" s="4"/>
    </row>
    <row r="8" spans="1:10">
      <c r="A8" s="3" t="s">
        <v>17</v>
      </c>
      <c r="B8" s="62" t="s">
        <v>18</v>
      </c>
      <c r="C8" s="63"/>
      <c r="D8" s="63"/>
      <c r="E8" s="63"/>
      <c r="F8" s="63"/>
      <c r="G8" s="63"/>
      <c r="H8" s="63"/>
      <c r="I8" s="63"/>
      <c r="J8" s="42"/>
    </row>
    <row r="9" spans="1:10" ht="26">
      <c r="A9" s="25" t="s">
        <v>13</v>
      </c>
      <c r="B9" s="6" t="s">
        <v>131</v>
      </c>
      <c r="C9" s="43"/>
      <c r="D9" s="43"/>
      <c r="E9" s="7">
        <f>C9+D9</f>
        <v>0</v>
      </c>
      <c r="F9" s="43"/>
      <c r="G9" s="43"/>
      <c r="H9" s="7">
        <f>F9+G9</f>
        <v>0</v>
      </c>
      <c r="I9" s="7">
        <f>E9+H9</f>
        <v>0</v>
      </c>
      <c r="J9" s="31" t="s">
        <v>153</v>
      </c>
    </row>
    <row r="10" spans="1:10">
      <c r="A10" s="25" t="s">
        <v>15</v>
      </c>
      <c r="B10" s="6" t="s">
        <v>14</v>
      </c>
      <c r="C10" s="43"/>
      <c r="D10" s="43"/>
      <c r="E10" s="7">
        <f t="shared" ref="E10:E12" si="0">C10+D10</f>
        <v>0</v>
      </c>
      <c r="F10" s="43"/>
      <c r="G10" s="43"/>
      <c r="H10" s="7">
        <f t="shared" ref="H10:H12" si="1">F10+G10</f>
        <v>0</v>
      </c>
      <c r="I10" s="7">
        <f t="shared" ref="I10:I12" si="2">E10+H10</f>
        <v>0</v>
      </c>
      <c r="J10" s="32" t="s">
        <v>154</v>
      </c>
    </row>
    <row r="11" spans="1:10" ht="30">
      <c r="A11" s="25" t="s">
        <v>70</v>
      </c>
      <c r="B11" s="6" t="s">
        <v>16</v>
      </c>
      <c r="C11" s="43"/>
      <c r="D11" s="43"/>
      <c r="E11" s="7">
        <f t="shared" si="0"/>
        <v>0</v>
      </c>
      <c r="F11" s="43"/>
      <c r="G11" s="43"/>
      <c r="H11" s="7">
        <f t="shared" si="1"/>
        <v>0</v>
      </c>
      <c r="I11" s="7">
        <f t="shared" si="2"/>
        <v>0</v>
      </c>
      <c r="J11" s="32" t="s">
        <v>154</v>
      </c>
    </row>
    <row r="12" spans="1:10">
      <c r="A12" s="25" t="s">
        <v>81</v>
      </c>
      <c r="B12" s="6" t="s">
        <v>71</v>
      </c>
      <c r="C12" s="43"/>
      <c r="D12" s="43"/>
      <c r="E12" s="7">
        <f t="shared" si="0"/>
        <v>0</v>
      </c>
      <c r="F12" s="43"/>
      <c r="G12" s="43"/>
      <c r="H12" s="7">
        <f t="shared" si="1"/>
        <v>0</v>
      </c>
      <c r="I12" s="7">
        <f t="shared" si="2"/>
        <v>0</v>
      </c>
      <c r="J12" s="32" t="s">
        <v>154</v>
      </c>
    </row>
    <row r="13" spans="1:10">
      <c r="A13" s="39"/>
      <c r="B13" s="5" t="s">
        <v>19</v>
      </c>
      <c r="C13" s="22">
        <f>SUM(C9:C12)</f>
        <v>0</v>
      </c>
      <c r="D13" s="22">
        <f>SUM(D9:D12)</f>
        <v>0</v>
      </c>
      <c r="E13" s="22">
        <f>C13+D13</f>
        <v>0</v>
      </c>
      <c r="F13" s="22">
        <f>SUM(F9:F12)</f>
        <v>0</v>
      </c>
      <c r="G13" s="22">
        <f>SUM(G9:G12)</f>
        <v>0</v>
      </c>
      <c r="H13" s="22">
        <f>F13+G13</f>
        <v>0</v>
      </c>
      <c r="I13" s="22">
        <f>E13+H13</f>
        <v>0</v>
      </c>
      <c r="J13" s="19"/>
    </row>
    <row r="14" spans="1:10">
      <c r="A14" s="3" t="s">
        <v>20</v>
      </c>
      <c r="B14" s="62" t="s">
        <v>21</v>
      </c>
      <c r="C14" s="64"/>
      <c r="D14" s="64"/>
      <c r="E14" s="64"/>
      <c r="F14" s="64"/>
      <c r="G14" s="64"/>
      <c r="H14" s="64"/>
      <c r="I14" s="64"/>
      <c r="J14" s="34"/>
    </row>
    <row r="15" spans="1:10" ht="26">
      <c r="A15" s="25" t="s">
        <v>23</v>
      </c>
      <c r="B15" s="11" t="s">
        <v>24</v>
      </c>
      <c r="C15" s="43"/>
      <c r="D15" s="43"/>
      <c r="E15" s="7">
        <f>C15+D15</f>
        <v>0</v>
      </c>
      <c r="F15" s="43"/>
      <c r="G15" s="43"/>
      <c r="H15" s="7">
        <f>F15+G15</f>
        <v>0</v>
      </c>
      <c r="I15" s="7">
        <f>E15+H15</f>
        <v>0</v>
      </c>
      <c r="J15" s="32" t="s">
        <v>154</v>
      </c>
    </row>
    <row r="16" spans="1:10">
      <c r="A16" s="44"/>
      <c r="B16" s="5" t="s">
        <v>22</v>
      </c>
      <c r="C16" s="22">
        <f>SUM(C15)</f>
        <v>0</v>
      </c>
      <c r="D16" s="22">
        <f>SUM(D15)</f>
        <v>0</v>
      </c>
      <c r="E16" s="22">
        <f>C16+D16</f>
        <v>0</v>
      </c>
      <c r="F16" s="22">
        <f>SUM(F15)</f>
        <v>0</v>
      </c>
      <c r="G16" s="22">
        <f>SUM(G15)</f>
        <v>0</v>
      </c>
      <c r="H16" s="22">
        <f>F16+G16</f>
        <v>0</v>
      </c>
      <c r="I16" s="22">
        <f>E16+H16</f>
        <v>0</v>
      </c>
      <c r="J16" s="19"/>
    </row>
    <row r="17" spans="1:10">
      <c r="A17" s="3" t="s">
        <v>25</v>
      </c>
      <c r="B17" s="62" t="s">
        <v>26</v>
      </c>
      <c r="C17" s="64"/>
      <c r="D17" s="64"/>
      <c r="E17" s="64"/>
      <c r="F17" s="64"/>
      <c r="G17" s="64"/>
      <c r="H17" s="64"/>
      <c r="I17" s="64"/>
      <c r="J17" s="34"/>
    </row>
    <row r="18" spans="1:10">
      <c r="A18" s="25" t="s">
        <v>30</v>
      </c>
      <c r="B18" s="11" t="s">
        <v>85</v>
      </c>
      <c r="C18" s="7">
        <f>C19+C20+C21</f>
        <v>0</v>
      </c>
      <c r="D18" s="7">
        <f>D19+D20+D21</f>
        <v>0</v>
      </c>
      <c r="E18" s="7">
        <f>C18+D18</f>
        <v>0</v>
      </c>
      <c r="F18" s="7">
        <f>F19+F20+F21</f>
        <v>0</v>
      </c>
      <c r="G18" s="7">
        <f>G19+G20+G21</f>
        <v>0</v>
      </c>
      <c r="H18" s="7">
        <f>F18+G18</f>
        <v>0</v>
      </c>
      <c r="I18" s="7">
        <f>E18+H18</f>
        <v>0</v>
      </c>
      <c r="J18" s="32"/>
    </row>
    <row r="19" spans="1:10">
      <c r="A19" s="25" t="s">
        <v>82</v>
      </c>
      <c r="B19" s="11" t="s">
        <v>27</v>
      </c>
      <c r="C19" s="43"/>
      <c r="D19" s="43"/>
      <c r="E19" s="7">
        <f t="shared" ref="E19:E40" si="3">C19+D19</f>
        <v>0</v>
      </c>
      <c r="F19" s="43"/>
      <c r="G19" s="43"/>
      <c r="H19" s="7">
        <f t="shared" ref="H19:H40" si="4">F19+G19</f>
        <v>0</v>
      </c>
      <c r="I19" s="7">
        <f t="shared" ref="I19:I40" si="5">E19+H19</f>
        <v>0</v>
      </c>
      <c r="J19" s="32" t="s">
        <v>155</v>
      </c>
    </row>
    <row r="20" spans="1:10">
      <c r="A20" s="25" t="s">
        <v>83</v>
      </c>
      <c r="B20" s="11" t="s">
        <v>86</v>
      </c>
      <c r="C20" s="43"/>
      <c r="D20" s="43"/>
      <c r="E20" s="7">
        <f t="shared" si="3"/>
        <v>0</v>
      </c>
      <c r="F20" s="43"/>
      <c r="G20" s="43"/>
      <c r="H20" s="7">
        <f t="shared" si="4"/>
        <v>0</v>
      </c>
      <c r="I20" s="7">
        <f t="shared" si="5"/>
        <v>0</v>
      </c>
      <c r="J20" s="32" t="s">
        <v>155</v>
      </c>
    </row>
    <row r="21" spans="1:10">
      <c r="A21" s="25" t="s">
        <v>84</v>
      </c>
      <c r="B21" s="11" t="s">
        <v>87</v>
      </c>
      <c r="C21" s="43"/>
      <c r="D21" s="43"/>
      <c r="E21" s="7">
        <f t="shared" si="3"/>
        <v>0</v>
      </c>
      <c r="F21" s="43"/>
      <c r="G21" s="43"/>
      <c r="H21" s="7">
        <f t="shared" si="4"/>
        <v>0</v>
      </c>
      <c r="I21" s="7">
        <f t="shared" si="5"/>
        <v>0</v>
      </c>
      <c r="J21" s="32" t="s">
        <v>155</v>
      </c>
    </row>
    <row r="22" spans="1:10" ht="26">
      <c r="A22" s="25" t="s">
        <v>31</v>
      </c>
      <c r="B22" s="11" t="s">
        <v>88</v>
      </c>
      <c r="C22" s="43"/>
      <c r="D22" s="43"/>
      <c r="E22" s="7">
        <f t="shared" si="3"/>
        <v>0</v>
      </c>
      <c r="F22" s="43"/>
      <c r="G22" s="43"/>
      <c r="H22" s="7">
        <f t="shared" si="4"/>
        <v>0</v>
      </c>
      <c r="I22" s="7">
        <f t="shared" si="5"/>
        <v>0</v>
      </c>
      <c r="J22" s="32" t="s">
        <v>155</v>
      </c>
    </row>
    <row r="23" spans="1:10">
      <c r="A23" s="25" t="s">
        <v>32</v>
      </c>
      <c r="B23" s="11" t="s">
        <v>73</v>
      </c>
      <c r="C23" s="43"/>
      <c r="D23" s="43"/>
      <c r="E23" s="7">
        <f t="shared" si="3"/>
        <v>0</v>
      </c>
      <c r="F23" s="43"/>
      <c r="G23" s="43"/>
      <c r="H23" s="7">
        <f t="shared" si="4"/>
        <v>0</v>
      </c>
      <c r="I23" s="7">
        <f t="shared" si="5"/>
        <v>0</v>
      </c>
      <c r="J23" s="32" t="s">
        <v>155</v>
      </c>
    </row>
    <row r="24" spans="1:10" ht="26">
      <c r="A24" s="25" t="s">
        <v>33</v>
      </c>
      <c r="B24" s="11" t="s">
        <v>74</v>
      </c>
      <c r="C24" s="43"/>
      <c r="D24" s="43"/>
      <c r="E24" s="7">
        <f t="shared" si="3"/>
        <v>0</v>
      </c>
      <c r="F24" s="43"/>
      <c r="G24" s="43"/>
      <c r="H24" s="7">
        <f t="shared" si="4"/>
        <v>0</v>
      </c>
      <c r="I24" s="7">
        <f t="shared" si="5"/>
        <v>0</v>
      </c>
      <c r="J24" s="32" t="s">
        <v>155</v>
      </c>
    </row>
    <row r="25" spans="1:10">
      <c r="A25" s="25" t="s">
        <v>34</v>
      </c>
      <c r="B25" s="11" t="s">
        <v>89</v>
      </c>
      <c r="C25" s="7">
        <f>C26+C27+C28+C29+C30+C31</f>
        <v>0</v>
      </c>
      <c r="D25" s="7">
        <f>D26+D27+D28+D29+D30+D31</f>
        <v>0</v>
      </c>
      <c r="E25" s="7">
        <f t="shared" si="3"/>
        <v>0</v>
      </c>
      <c r="F25" s="7">
        <f>F26+F27+F28+F29+F30+F31</f>
        <v>0</v>
      </c>
      <c r="G25" s="7">
        <f>G26+G27+G28+G29+G30+G31</f>
        <v>0</v>
      </c>
      <c r="H25" s="7">
        <f t="shared" si="4"/>
        <v>0</v>
      </c>
      <c r="I25" s="7">
        <f t="shared" si="5"/>
        <v>0</v>
      </c>
      <c r="J25" s="32"/>
    </row>
    <row r="26" spans="1:10">
      <c r="A26" s="25" t="s">
        <v>132</v>
      </c>
      <c r="B26" s="11" t="s">
        <v>134</v>
      </c>
      <c r="C26" s="43"/>
      <c r="D26" s="43"/>
      <c r="E26" s="7">
        <f t="shared" si="3"/>
        <v>0</v>
      </c>
      <c r="F26" s="43"/>
      <c r="G26" s="43"/>
      <c r="H26" s="7">
        <f t="shared" si="4"/>
        <v>0</v>
      </c>
      <c r="I26" s="7">
        <f t="shared" si="5"/>
        <v>0</v>
      </c>
      <c r="J26" s="32" t="s">
        <v>155</v>
      </c>
    </row>
    <row r="27" spans="1:10">
      <c r="A27" s="25" t="s">
        <v>133</v>
      </c>
      <c r="B27" s="11" t="s">
        <v>135</v>
      </c>
      <c r="C27" s="43"/>
      <c r="D27" s="43"/>
      <c r="E27" s="7">
        <f t="shared" si="3"/>
        <v>0</v>
      </c>
      <c r="F27" s="43"/>
      <c r="G27" s="43"/>
      <c r="H27" s="7">
        <f t="shared" si="4"/>
        <v>0</v>
      </c>
      <c r="I27" s="7">
        <f t="shared" si="5"/>
        <v>0</v>
      </c>
      <c r="J27" s="32" t="s">
        <v>155</v>
      </c>
    </row>
    <row r="28" spans="1:10" ht="26">
      <c r="A28" s="25" t="s">
        <v>91</v>
      </c>
      <c r="B28" s="11" t="s">
        <v>90</v>
      </c>
      <c r="C28" s="43"/>
      <c r="D28" s="43"/>
      <c r="E28" s="7">
        <f t="shared" si="3"/>
        <v>0</v>
      </c>
      <c r="F28" s="43"/>
      <c r="G28" s="43"/>
      <c r="H28" s="7">
        <f t="shared" si="4"/>
        <v>0</v>
      </c>
      <c r="I28" s="7">
        <f t="shared" si="5"/>
        <v>0</v>
      </c>
      <c r="J28" s="32" t="s">
        <v>155</v>
      </c>
    </row>
    <row r="29" spans="1:10" ht="26">
      <c r="A29" s="25" t="s">
        <v>92</v>
      </c>
      <c r="B29" s="11" t="s">
        <v>93</v>
      </c>
      <c r="C29" s="43"/>
      <c r="D29" s="43"/>
      <c r="E29" s="7">
        <f t="shared" si="3"/>
        <v>0</v>
      </c>
      <c r="F29" s="43"/>
      <c r="G29" s="43"/>
      <c r="H29" s="7">
        <f t="shared" si="4"/>
        <v>0</v>
      </c>
      <c r="I29" s="7">
        <f t="shared" si="5"/>
        <v>0</v>
      </c>
      <c r="J29" s="32" t="s">
        <v>155</v>
      </c>
    </row>
    <row r="30" spans="1:10" ht="26">
      <c r="A30" s="25" t="s">
        <v>94</v>
      </c>
      <c r="B30" s="11" t="s">
        <v>95</v>
      </c>
      <c r="C30" s="43"/>
      <c r="D30" s="43"/>
      <c r="E30" s="7">
        <f t="shared" si="3"/>
        <v>0</v>
      </c>
      <c r="F30" s="43"/>
      <c r="G30" s="43"/>
      <c r="H30" s="7">
        <f t="shared" si="4"/>
        <v>0</v>
      </c>
      <c r="I30" s="7">
        <f t="shared" si="5"/>
        <v>0</v>
      </c>
      <c r="J30" s="32" t="s">
        <v>155</v>
      </c>
    </row>
    <row r="31" spans="1:10">
      <c r="A31" s="25" t="s">
        <v>96</v>
      </c>
      <c r="B31" s="11" t="s">
        <v>97</v>
      </c>
      <c r="C31" s="43"/>
      <c r="D31" s="43"/>
      <c r="E31" s="7">
        <f t="shared" si="3"/>
        <v>0</v>
      </c>
      <c r="F31" s="43"/>
      <c r="G31" s="43"/>
      <c r="H31" s="7">
        <f t="shared" si="4"/>
        <v>0</v>
      </c>
      <c r="I31" s="7">
        <f t="shared" si="5"/>
        <v>0</v>
      </c>
      <c r="J31" s="32" t="s">
        <v>155</v>
      </c>
    </row>
    <row r="32" spans="1:10" ht="26">
      <c r="A32" s="25" t="s">
        <v>75</v>
      </c>
      <c r="B32" s="11" t="s">
        <v>136</v>
      </c>
      <c r="C32" s="43"/>
      <c r="D32" s="43"/>
      <c r="E32" s="7">
        <f t="shared" si="3"/>
        <v>0</v>
      </c>
      <c r="F32" s="43"/>
      <c r="G32" s="43"/>
      <c r="H32" s="7">
        <f t="shared" si="4"/>
        <v>0</v>
      </c>
      <c r="I32" s="7">
        <f t="shared" si="5"/>
        <v>0</v>
      </c>
      <c r="J32" s="31" t="s">
        <v>156</v>
      </c>
    </row>
    <row r="33" spans="1:10">
      <c r="A33" s="25" t="s">
        <v>76</v>
      </c>
      <c r="B33" s="11" t="s">
        <v>28</v>
      </c>
      <c r="C33" s="7">
        <f>C34+C35</f>
        <v>0</v>
      </c>
      <c r="D33" s="7">
        <f>D34+D35</f>
        <v>0</v>
      </c>
      <c r="E33" s="7">
        <f t="shared" si="3"/>
        <v>0</v>
      </c>
      <c r="F33" s="7">
        <f>F34+F35</f>
        <v>0</v>
      </c>
      <c r="G33" s="7">
        <f>G34+G35</f>
        <v>0</v>
      </c>
      <c r="H33" s="7">
        <f t="shared" si="4"/>
        <v>0</v>
      </c>
      <c r="I33" s="7">
        <f t="shared" si="5"/>
        <v>0</v>
      </c>
      <c r="J33" s="32"/>
    </row>
    <row r="34" spans="1:10" ht="26">
      <c r="A34" s="25" t="s">
        <v>137</v>
      </c>
      <c r="B34" s="11" t="s">
        <v>138</v>
      </c>
      <c r="C34" s="43"/>
      <c r="D34" s="43"/>
      <c r="E34" s="7">
        <f t="shared" si="3"/>
        <v>0</v>
      </c>
      <c r="F34" s="43"/>
      <c r="G34" s="43"/>
      <c r="H34" s="7">
        <f t="shared" si="4"/>
        <v>0</v>
      </c>
      <c r="I34" s="7">
        <f t="shared" si="5"/>
        <v>0</v>
      </c>
      <c r="J34" s="31" t="s">
        <v>156</v>
      </c>
    </row>
    <row r="35" spans="1:10" ht="26">
      <c r="A35" s="25" t="s">
        <v>98</v>
      </c>
      <c r="B35" s="11" t="s">
        <v>99</v>
      </c>
      <c r="C35" s="43"/>
      <c r="D35" s="43"/>
      <c r="E35" s="7">
        <f t="shared" si="3"/>
        <v>0</v>
      </c>
      <c r="F35" s="43"/>
      <c r="G35" s="43"/>
      <c r="H35" s="7">
        <f t="shared" si="4"/>
        <v>0</v>
      </c>
      <c r="I35" s="7">
        <f t="shared" si="5"/>
        <v>0</v>
      </c>
      <c r="J35" s="31" t="s">
        <v>156</v>
      </c>
    </row>
    <row r="36" spans="1:10">
      <c r="A36" s="25" t="s">
        <v>100</v>
      </c>
      <c r="B36" s="11" t="s">
        <v>29</v>
      </c>
      <c r="C36" s="7">
        <f>C37+C40+C41</f>
        <v>0</v>
      </c>
      <c r="D36" s="7">
        <f>D37+D40+D41</f>
        <v>0</v>
      </c>
      <c r="E36" s="7">
        <f t="shared" si="3"/>
        <v>0</v>
      </c>
      <c r="F36" s="7">
        <f t="shared" ref="F36:G36" si="6">F37+F40+F41</f>
        <v>0</v>
      </c>
      <c r="G36" s="7">
        <f t="shared" si="6"/>
        <v>0</v>
      </c>
      <c r="H36" s="7">
        <f t="shared" si="4"/>
        <v>0</v>
      </c>
      <c r="I36" s="7">
        <f t="shared" si="5"/>
        <v>0</v>
      </c>
      <c r="J36" s="32"/>
    </row>
    <row r="37" spans="1:10">
      <c r="A37" s="25" t="s">
        <v>101</v>
      </c>
      <c r="B37" s="11" t="s">
        <v>102</v>
      </c>
      <c r="C37" s="7">
        <f>C38+C39</f>
        <v>0</v>
      </c>
      <c r="D37" s="7">
        <f>D38+D39</f>
        <v>0</v>
      </c>
      <c r="E37" s="7">
        <f t="shared" si="3"/>
        <v>0</v>
      </c>
      <c r="F37" s="7">
        <f>F38+F39</f>
        <v>0</v>
      </c>
      <c r="G37" s="7">
        <f>G38+G39</f>
        <v>0</v>
      </c>
      <c r="H37" s="7">
        <f t="shared" si="4"/>
        <v>0</v>
      </c>
      <c r="I37" s="7">
        <f t="shared" si="5"/>
        <v>0</v>
      </c>
      <c r="J37" s="32"/>
    </row>
    <row r="38" spans="1:10">
      <c r="A38" s="25" t="s">
        <v>103</v>
      </c>
      <c r="B38" s="11" t="s">
        <v>104</v>
      </c>
      <c r="C38" s="43"/>
      <c r="D38" s="43"/>
      <c r="E38" s="7">
        <f t="shared" si="3"/>
        <v>0</v>
      </c>
      <c r="F38" s="43"/>
      <c r="G38" s="43"/>
      <c r="H38" s="7">
        <f t="shared" si="4"/>
        <v>0</v>
      </c>
      <c r="I38" s="7">
        <f t="shared" si="5"/>
        <v>0</v>
      </c>
      <c r="J38" s="32" t="s">
        <v>155</v>
      </c>
    </row>
    <row r="39" spans="1:10" ht="39">
      <c r="A39" s="25" t="s">
        <v>105</v>
      </c>
      <c r="B39" s="11" t="s">
        <v>106</v>
      </c>
      <c r="C39" s="43"/>
      <c r="D39" s="43"/>
      <c r="E39" s="7">
        <f t="shared" si="3"/>
        <v>0</v>
      </c>
      <c r="F39" s="43"/>
      <c r="G39" s="43"/>
      <c r="H39" s="7">
        <f t="shared" si="4"/>
        <v>0</v>
      </c>
      <c r="I39" s="7">
        <f t="shared" si="5"/>
        <v>0</v>
      </c>
      <c r="J39" s="32" t="s">
        <v>155</v>
      </c>
    </row>
    <row r="40" spans="1:10">
      <c r="A40" s="25" t="s">
        <v>107</v>
      </c>
      <c r="B40" s="11" t="s">
        <v>108</v>
      </c>
      <c r="C40" s="43"/>
      <c r="D40" s="43"/>
      <c r="E40" s="7">
        <f t="shared" si="3"/>
        <v>0</v>
      </c>
      <c r="F40" s="43"/>
      <c r="G40" s="43"/>
      <c r="H40" s="7">
        <f t="shared" si="4"/>
        <v>0</v>
      </c>
      <c r="I40" s="7">
        <f t="shared" si="5"/>
        <v>0</v>
      </c>
      <c r="J40" s="32" t="s">
        <v>155</v>
      </c>
    </row>
    <row r="41" spans="1:10" ht="39">
      <c r="A41" s="25" t="s">
        <v>206</v>
      </c>
      <c r="B41" s="11" t="s">
        <v>207</v>
      </c>
      <c r="C41" s="43"/>
      <c r="D41" s="43"/>
      <c r="E41" s="7"/>
      <c r="F41" s="43"/>
      <c r="G41" s="43"/>
      <c r="H41" s="7"/>
      <c r="I41" s="7"/>
      <c r="J41" s="32" t="s">
        <v>155</v>
      </c>
    </row>
    <row r="42" spans="1:10" s="13" customFormat="1">
      <c r="A42" s="44"/>
      <c r="B42" s="5" t="s">
        <v>35</v>
      </c>
      <c r="C42" s="22">
        <f>C18+C22+C23+C24+C25+C32+C33+C36</f>
        <v>0</v>
      </c>
      <c r="D42" s="22">
        <f>D18+D22+D23+D24+D25+D32+D33+D36</f>
        <v>0</v>
      </c>
      <c r="E42" s="22">
        <f>C42+D42</f>
        <v>0</v>
      </c>
      <c r="F42" s="22">
        <f>F18+F22+F23+F24+F25+F32+F33+F36</f>
        <v>0</v>
      </c>
      <c r="G42" s="22">
        <f>G18+G22+G23+G24+G25+G32+G33+G36</f>
        <v>0</v>
      </c>
      <c r="H42" s="22">
        <f>F42+G42</f>
        <v>0</v>
      </c>
      <c r="I42" s="22">
        <f>E42+H42</f>
        <v>0</v>
      </c>
      <c r="J42" s="19"/>
    </row>
    <row r="43" spans="1:10">
      <c r="A43" s="28" t="s">
        <v>36</v>
      </c>
      <c r="B43" s="62" t="s">
        <v>37</v>
      </c>
      <c r="C43" s="64"/>
      <c r="D43" s="64"/>
      <c r="E43" s="64"/>
      <c r="F43" s="64"/>
      <c r="G43" s="64"/>
      <c r="H43" s="64"/>
      <c r="I43" s="64"/>
      <c r="J43" s="34"/>
    </row>
    <row r="44" spans="1:10">
      <c r="A44" s="25" t="s">
        <v>39</v>
      </c>
      <c r="B44" s="11" t="s">
        <v>38</v>
      </c>
      <c r="C44" s="7"/>
      <c r="D44" s="7"/>
      <c r="E44" s="7">
        <f>C44+D44</f>
        <v>0</v>
      </c>
      <c r="F44" s="7"/>
      <c r="G44" s="7"/>
      <c r="H44" s="7">
        <f>F44+G44</f>
        <v>0</v>
      </c>
      <c r="I44" s="7">
        <f>E44+H44</f>
        <v>0</v>
      </c>
      <c r="J44" s="32" t="s">
        <v>154</v>
      </c>
    </row>
    <row r="45" spans="1:10">
      <c r="A45" s="25" t="s">
        <v>40</v>
      </c>
      <c r="B45" s="11" t="s">
        <v>109</v>
      </c>
      <c r="C45" s="7"/>
      <c r="D45" s="7"/>
      <c r="E45" s="7">
        <f t="shared" ref="E45:E52" si="7">C45+D45</f>
        <v>0</v>
      </c>
      <c r="F45" s="7"/>
      <c r="G45" s="7"/>
      <c r="H45" s="7">
        <f t="shared" ref="H45:H52" si="8">F45+G45</f>
        <v>0</v>
      </c>
      <c r="I45" s="7">
        <f t="shared" ref="I45:I52" si="9">E45+H45</f>
        <v>0</v>
      </c>
      <c r="J45" s="32" t="s">
        <v>154</v>
      </c>
    </row>
    <row r="46" spans="1:10" ht="26">
      <c r="A46" s="25" t="s">
        <v>41</v>
      </c>
      <c r="B46" s="11" t="s">
        <v>110</v>
      </c>
      <c r="C46" s="7">
        <f>C47+C48</f>
        <v>0</v>
      </c>
      <c r="D46" s="7">
        <f>D47+D48</f>
        <v>0</v>
      </c>
      <c r="E46" s="7">
        <f t="shared" si="7"/>
        <v>0</v>
      </c>
      <c r="F46" s="7">
        <f t="shared" ref="F46:G46" si="10">F47+F48</f>
        <v>0</v>
      </c>
      <c r="G46" s="7">
        <f t="shared" si="10"/>
        <v>0</v>
      </c>
      <c r="H46" s="7">
        <f t="shared" si="8"/>
        <v>0</v>
      </c>
      <c r="I46" s="7">
        <f t="shared" si="9"/>
        <v>0</v>
      </c>
      <c r="J46" s="32"/>
    </row>
    <row r="47" spans="1:10" ht="26">
      <c r="A47" s="25" t="s">
        <v>111</v>
      </c>
      <c r="B47" s="11" t="s">
        <v>110</v>
      </c>
      <c r="C47" s="43"/>
      <c r="D47" s="43"/>
      <c r="E47" s="7">
        <f t="shared" si="7"/>
        <v>0</v>
      </c>
      <c r="F47" s="43"/>
      <c r="G47" s="43"/>
      <c r="H47" s="7">
        <f t="shared" si="8"/>
        <v>0</v>
      </c>
      <c r="I47" s="7">
        <f t="shared" si="9"/>
        <v>0</v>
      </c>
      <c r="J47" s="32" t="s">
        <v>154</v>
      </c>
    </row>
    <row r="48" spans="1:10" ht="26">
      <c r="A48" s="25" t="s">
        <v>112</v>
      </c>
      <c r="B48" s="11" t="s">
        <v>146</v>
      </c>
      <c r="C48" s="43"/>
      <c r="D48" s="43"/>
      <c r="E48" s="7">
        <f t="shared" si="7"/>
        <v>0</v>
      </c>
      <c r="F48" s="43"/>
      <c r="G48" s="43"/>
      <c r="H48" s="7">
        <f t="shared" si="8"/>
        <v>0</v>
      </c>
      <c r="I48" s="7">
        <f t="shared" si="9"/>
        <v>0</v>
      </c>
      <c r="J48" s="32" t="s">
        <v>154</v>
      </c>
    </row>
    <row r="49" spans="1:10" ht="26">
      <c r="A49" s="25" t="s">
        <v>113</v>
      </c>
      <c r="B49" s="11" t="s">
        <v>114</v>
      </c>
      <c r="C49" s="7"/>
      <c r="D49" s="7"/>
      <c r="E49" s="7">
        <f t="shared" si="7"/>
        <v>0</v>
      </c>
      <c r="F49" s="7"/>
      <c r="G49" s="7"/>
      <c r="H49" s="7">
        <f t="shared" si="8"/>
        <v>0</v>
      </c>
      <c r="I49" s="7">
        <f t="shared" si="9"/>
        <v>0</v>
      </c>
      <c r="J49" s="31" t="s">
        <v>153</v>
      </c>
    </row>
    <row r="50" spans="1:10" ht="26">
      <c r="A50" s="25" t="s">
        <v>115</v>
      </c>
      <c r="B50" s="11" t="s">
        <v>116</v>
      </c>
      <c r="C50" s="7"/>
      <c r="D50" s="7"/>
      <c r="E50" s="7">
        <f t="shared" si="7"/>
        <v>0</v>
      </c>
      <c r="F50" s="7"/>
      <c r="G50" s="7"/>
      <c r="H50" s="7">
        <f t="shared" si="8"/>
        <v>0</v>
      </c>
      <c r="I50" s="7">
        <f t="shared" si="9"/>
        <v>0</v>
      </c>
      <c r="J50" s="31" t="s">
        <v>153</v>
      </c>
    </row>
    <row r="51" spans="1:10" ht="26">
      <c r="A51" s="25" t="s">
        <v>117</v>
      </c>
      <c r="B51" s="11" t="s">
        <v>118</v>
      </c>
      <c r="C51" s="7"/>
      <c r="D51" s="7"/>
      <c r="E51" s="7">
        <f t="shared" si="7"/>
        <v>0</v>
      </c>
      <c r="F51" s="7"/>
      <c r="G51" s="7"/>
      <c r="H51" s="7">
        <f t="shared" si="8"/>
        <v>0</v>
      </c>
      <c r="I51" s="7">
        <f t="shared" si="9"/>
        <v>0</v>
      </c>
      <c r="J51" s="31" t="s">
        <v>157</v>
      </c>
    </row>
    <row r="52" spans="1:10">
      <c r="A52" s="25" t="s">
        <v>148</v>
      </c>
      <c r="B52" s="11" t="s">
        <v>144</v>
      </c>
      <c r="C52" s="43"/>
      <c r="D52" s="43"/>
      <c r="E52" s="7">
        <f t="shared" si="7"/>
        <v>0</v>
      </c>
      <c r="F52" s="43"/>
      <c r="G52" s="43"/>
      <c r="H52" s="7">
        <f t="shared" si="8"/>
        <v>0</v>
      </c>
      <c r="I52" s="7">
        <f t="shared" si="9"/>
        <v>0</v>
      </c>
      <c r="J52" s="53"/>
    </row>
    <row r="53" spans="1:10">
      <c r="A53" s="45"/>
      <c r="B53" s="5" t="s">
        <v>42</v>
      </c>
      <c r="C53" s="22">
        <f>C44+C45+C46+C49+C50+C51+C52</f>
        <v>0</v>
      </c>
      <c r="D53" s="22">
        <f>D44+D45+D46+D49+D50+D51+D52</f>
        <v>0</v>
      </c>
      <c r="E53" s="22">
        <f>C53+D53</f>
        <v>0</v>
      </c>
      <c r="F53" s="22">
        <f>F44+F45+F46+F49+F50+F51+F52</f>
        <v>0</v>
      </c>
      <c r="G53" s="22">
        <f>G44+G45+G46+G49+G50+G51+G52</f>
        <v>0</v>
      </c>
      <c r="H53" s="22">
        <f>F53+G53</f>
        <v>0</v>
      </c>
      <c r="I53" s="22">
        <f>E53+H53</f>
        <v>0</v>
      </c>
      <c r="J53" s="19"/>
    </row>
    <row r="54" spans="1:10">
      <c r="A54" s="30" t="s">
        <v>43</v>
      </c>
      <c r="B54" s="62" t="s">
        <v>44</v>
      </c>
      <c r="C54" s="64"/>
      <c r="D54" s="64"/>
      <c r="E54" s="64"/>
      <c r="F54" s="64"/>
      <c r="G54" s="64"/>
      <c r="H54" s="64"/>
      <c r="I54" s="64"/>
      <c r="J54" s="34"/>
    </row>
    <row r="55" spans="1:10">
      <c r="A55" s="25" t="s">
        <v>45</v>
      </c>
      <c r="B55" s="11" t="s">
        <v>46</v>
      </c>
      <c r="C55" s="7">
        <f>C56+C57</f>
        <v>0</v>
      </c>
      <c r="D55" s="7">
        <f>D56+D57</f>
        <v>0</v>
      </c>
      <c r="E55" s="7">
        <f>C55+D55</f>
        <v>0</v>
      </c>
      <c r="F55" s="7">
        <f>F56+F57</f>
        <v>0</v>
      </c>
      <c r="G55" s="7">
        <f>G56+G57</f>
        <v>0</v>
      </c>
      <c r="H55" s="7">
        <f>F55+G55</f>
        <v>0</v>
      </c>
      <c r="I55" s="7">
        <f>E55+H55</f>
        <v>0</v>
      </c>
      <c r="J55" s="32"/>
    </row>
    <row r="56" spans="1:10">
      <c r="A56" s="25" t="s">
        <v>47</v>
      </c>
      <c r="B56" s="11" t="s">
        <v>49</v>
      </c>
      <c r="C56" s="43"/>
      <c r="D56" s="43"/>
      <c r="E56" s="7">
        <f t="shared" ref="E56:E65" si="11">C56+D56</f>
        <v>0</v>
      </c>
      <c r="F56" s="43"/>
      <c r="G56" s="43"/>
      <c r="H56" s="7">
        <f t="shared" ref="H56:H65" si="12">F56+G56</f>
        <v>0</v>
      </c>
      <c r="I56" s="7">
        <f t="shared" ref="I56:I65" si="13">E56+H56</f>
        <v>0</v>
      </c>
      <c r="J56" s="32" t="s">
        <v>154</v>
      </c>
    </row>
    <row r="57" spans="1:10">
      <c r="A57" s="25" t="s">
        <v>48</v>
      </c>
      <c r="B57" s="11" t="s">
        <v>50</v>
      </c>
      <c r="C57" s="43"/>
      <c r="D57" s="43"/>
      <c r="E57" s="7">
        <f t="shared" si="11"/>
        <v>0</v>
      </c>
      <c r="F57" s="43"/>
      <c r="G57" s="43"/>
      <c r="H57" s="7">
        <f t="shared" si="12"/>
        <v>0</v>
      </c>
      <c r="I57" s="7">
        <f t="shared" si="13"/>
        <v>0</v>
      </c>
      <c r="J57" s="32" t="s">
        <v>154</v>
      </c>
    </row>
    <row r="58" spans="1:10">
      <c r="A58" s="25" t="s">
        <v>51</v>
      </c>
      <c r="B58" s="11" t="s">
        <v>121</v>
      </c>
      <c r="C58" s="7">
        <f>C59+C60+C61+C62+C63</f>
        <v>0</v>
      </c>
      <c r="D58" s="7">
        <f>D59+D60+D61+D62+D63</f>
        <v>0</v>
      </c>
      <c r="E58" s="7">
        <f t="shared" si="11"/>
        <v>0</v>
      </c>
      <c r="F58" s="7">
        <f>F59+F60+F61+F62+F63</f>
        <v>0</v>
      </c>
      <c r="G58" s="7">
        <f>G59+G60+G61+G62+G63</f>
        <v>0</v>
      </c>
      <c r="H58" s="7">
        <f t="shared" si="12"/>
        <v>0</v>
      </c>
      <c r="I58" s="7">
        <f t="shared" si="13"/>
        <v>0</v>
      </c>
      <c r="J58" s="32"/>
    </row>
    <row r="59" spans="1:10" ht="26">
      <c r="A59" s="25" t="s">
        <v>139</v>
      </c>
      <c r="B59" s="11" t="s">
        <v>140</v>
      </c>
      <c r="C59" s="43"/>
      <c r="D59" s="43"/>
      <c r="E59" s="7">
        <f t="shared" si="11"/>
        <v>0</v>
      </c>
      <c r="F59" s="43"/>
      <c r="G59" s="43"/>
      <c r="H59" s="7">
        <f t="shared" si="12"/>
        <v>0</v>
      </c>
      <c r="I59" s="7">
        <f t="shared" si="13"/>
        <v>0</v>
      </c>
      <c r="J59" s="31" t="s">
        <v>156</v>
      </c>
    </row>
    <row r="60" spans="1:10" ht="26">
      <c r="A60" s="25" t="s">
        <v>122</v>
      </c>
      <c r="B60" s="11" t="s">
        <v>123</v>
      </c>
      <c r="C60" s="43"/>
      <c r="D60" s="43"/>
      <c r="E60" s="7">
        <f t="shared" si="11"/>
        <v>0</v>
      </c>
      <c r="F60" s="43"/>
      <c r="G60" s="43"/>
      <c r="H60" s="7">
        <f t="shared" si="12"/>
        <v>0</v>
      </c>
      <c r="I60" s="7">
        <f t="shared" si="13"/>
        <v>0</v>
      </c>
      <c r="J60" s="31" t="s">
        <v>156</v>
      </c>
    </row>
    <row r="61" spans="1:10" ht="39">
      <c r="A61" s="25" t="s">
        <v>124</v>
      </c>
      <c r="B61" s="11" t="s">
        <v>125</v>
      </c>
      <c r="C61" s="43"/>
      <c r="D61" s="43"/>
      <c r="E61" s="7">
        <f t="shared" si="11"/>
        <v>0</v>
      </c>
      <c r="F61" s="43"/>
      <c r="G61" s="43"/>
      <c r="H61" s="7">
        <f t="shared" si="12"/>
        <v>0</v>
      </c>
      <c r="I61" s="7">
        <f t="shared" si="13"/>
        <v>0</v>
      </c>
      <c r="J61" s="31" t="s">
        <v>156</v>
      </c>
    </row>
    <row r="62" spans="1:10" ht="26">
      <c r="A62" s="25" t="s">
        <v>126</v>
      </c>
      <c r="B62" s="11" t="s">
        <v>127</v>
      </c>
      <c r="C62" s="43"/>
      <c r="D62" s="43"/>
      <c r="E62" s="7">
        <f t="shared" si="11"/>
        <v>0</v>
      </c>
      <c r="F62" s="43"/>
      <c r="G62" s="43"/>
      <c r="H62" s="7">
        <f t="shared" si="12"/>
        <v>0</v>
      </c>
      <c r="I62" s="7">
        <f t="shared" si="13"/>
        <v>0</v>
      </c>
      <c r="J62" s="31" t="s">
        <v>156</v>
      </c>
    </row>
    <row r="63" spans="1:10" ht="26">
      <c r="A63" s="25" t="s">
        <v>128</v>
      </c>
      <c r="B63" s="11" t="s">
        <v>129</v>
      </c>
      <c r="C63" s="43"/>
      <c r="D63" s="43"/>
      <c r="E63" s="7">
        <f t="shared" si="11"/>
        <v>0</v>
      </c>
      <c r="F63" s="43"/>
      <c r="G63" s="43"/>
      <c r="H63" s="7">
        <f t="shared" si="12"/>
        <v>0</v>
      </c>
      <c r="I63" s="7">
        <f t="shared" si="13"/>
        <v>0</v>
      </c>
      <c r="J63" s="31" t="s">
        <v>156</v>
      </c>
    </row>
    <row r="64" spans="1:10">
      <c r="A64" s="25" t="s">
        <v>69</v>
      </c>
      <c r="B64" s="11" t="s">
        <v>52</v>
      </c>
      <c r="C64" s="43"/>
      <c r="D64" s="43"/>
      <c r="E64" s="7">
        <f t="shared" si="11"/>
        <v>0</v>
      </c>
      <c r="F64" s="43"/>
      <c r="G64" s="43"/>
      <c r="H64" s="7">
        <f t="shared" si="12"/>
        <v>0</v>
      </c>
      <c r="I64" s="7">
        <f t="shared" si="13"/>
        <v>0</v>
      </c>
      <c r="J64" s="32" t="s">
        <v>154</v>
      </c>
    </row>
    <row r="65" spans="1:10" ht="26">
      <c r="A65" s="25" t="s">
        <v>119</v>
      </c>
      <c r="B65" s="11" t="s">
        <v>120</v>
      </c>
      <c r="C65" s="43"/>
      <c r="D65" s="43"/>
      <c r="E65" s="7">
        <f t="shared" si="11"/>
        <v>0</v>
      </c>
      <c r="F65" s="43"/>
      <c r="G65" s="43"/>
      <c r="H65" s="7">
        <f t="shared" si="12"/>
        <v>0</v>
      </c>
      <c r="I65" s="7">
        <f t="shared" si="13"/>
        <v>0</v>
      </c>
      <c r="J65" s="31" t="s">
        <v>156</v>
      </c>
    </row>
    <row r="66" spans="1:10">
      <c r="A66" s="44"/>
      <c r="B66" s="5" t="s">
        <v>53</v>
      </c>
      <c r="C66" s="22">
        <f>C55+C58+C64+C65</f>
        <v>0</v>
      </c>
      <c r="D66" s="22">
        <f>D55+D58+D64+D65</f>
        <v>0</v>
      </c>
      <c r="E66" s="22">
        <f>C66+D66</f>
        <v>0</v>
      </c>
      <c r="F66" s="22">
        <f>F55+F58+F64+F65</f>
        <v>0</v>
      </c>
      <c r="G66" s="22">
        <f>G55+G58+G64+G65</f>
        <v>0</v>
      </c>
      <c r="H66" s="22">
        <f>F66+G66</f>
        <v>0</v>
      </c>
      <c r="I66" s="22">
        <f>E66+H66</f>
        <v>0</v>
      </c>
      <c r="J66" s="19"/>
    </row>
    <row r="67" spans="1:10">
      <c r="A67" s="30" t="s">
        <v>54</v>
      </c>
      <c r="B67" s="62" t="s">
        <v>130</v>
      </c>
      <c r="C67" s="64"/>
      <c r="D67" s="64"/>
      <c r="E67" s="64"/>
      <c r="F67" s="64"/>
      <c r="G67" s="64"/>
      <c r="H67" s="64"/>
      <c r="I67" s="64"/>
      <c r="J67" s="34"/>
    </row>
    <row r="68" spans="1:10">
      <c r="A68" s="25" t="s">
        <v>55</v>
      </c>
      <c r="B68" s="11" t="s">
        <v>141</v>
      </c>
      <c r="C68" s="43"/>
      <c r="D68" s="43"/>
      <c r="E68" s="7">
        <f>C68+D68</f>
        <v>0</v>
      </c>
      <c r="F68" s="43"/>
      <c r="G68" s="43"/>
      <c r="H68" s="7">
        <f>F68+G68</f>
        <v>0</v>
      </c>
      <c r="I68" s="7">
        <f>E68+H68</f>
        <v>0</v>
      </c>
      <c r="J68" s="32" t="s">
        <v>154</v>
      </c>
    </row>
    <row r="69" spans="1:10">
      <c r="A69" s="25" t="s">
        <v>142</v>
      </c>
      <c r="B69" s="11" t="s">
        <v>143</v>
      </c>
      <c r="C69" s="43"/>
      <c r="D69" s="43"/>
      <c r="E69" s="7">
        <f>C69+D69</f>
        <v>0</v>
      </c>
      <c r="F69" s="43"/>
      <c r="G69" s="43"/>
      <c r="H69" s="7">
        <f>F69+G69</f>
        <v>0</v>
      </c>
      <c r="I69" s="7">
        <f>E69+H69</f>
        <v>0</v>
      </c>
      <c r="J69" s="32" t="s">
        <v>154</v>
      </c>
    </row>
    <row r="70" spans="1:10">
      <c r="A70" s="46"/>
      <c r="B70" s="5" t="s">
        <v>56</v>
      </c>
      <c r="C70" s="22">
        <f>C68+C69</f>
        <v>0</v>
      </c>
      <c r="D70" s="22">
        <f>D68+D69</f>
        <v>0</v>
      </c>
      <c r="E70" s="22">
        <f>C70+D70</f>
        <v>0</v>
      </c>
      <c r="F70" s="22">
        <f>F68+F69</f>
        <v>0</v>
      </c>
      <c r="G70" s="22">
        <f>G68+G69</f>
        <v>0</v>
      </c>
      <c r="H70" s="22">
        <f>F70+G70</f>
        <v>0</v>
      </c>
      <c r="I70" s="22">
        <f>E70+H70</f>
        <v>0</v>
      </c>
    </row>
    <row r="71" spans="1:10">
      <c r="A71" s="30" t="s">
        <v>208</v>
      </c>
      <c r="B71" s="62" t="s">
        <v>211</v>
      </c>
      <c r="C71" s="64"/>
      <c r="D71" s="64"/>
      <c r="E71" s="64"/>
      <c r="F71" s="64"/>
      <c r="G71" s="64"/>
      <c r="H71" s="64"/>
      <c r="I71" s="64"/>
      <c r="J71" s="5"/>
    </row>
    <row r="72" spans="1:10" ht="26">
      <c r="A72" s="25" t="s">
        <v>209</v>
      </c>
      <c r="B72" s="11" t="s">
        <v>213</v>
      </c>
      <c r="C72" s="24"/>
      <c r="D72" s="24"/>
      <c r="E72" s="7">
        <f t="shared" ref="E72:E73" si="14">C72+D72</f>
        <v>0</v>
      </c>
      <c r="F72" s="24"/>
      <c r="G72" s="24"/>
      <c r="H72" s="7">
        <f t="shared" ref="H72:H73" si="15">F72+G72</f>
        <v>0</v>
      </c>
      <c r="I72" s="7">
        <f>E72+H72</f>
        <v>0</v>
      </c>
      <c r="J72" s="32" t="s">
        <v>215</v>
      </c>
    </row>
    <row r="73" spans="1:10" ht="26">
      <c r="A73" s="25" t="s">
        <v>210</v>
      </c>
      <c r="B73" s="11" t="s">
        <v>214</v>
      </c>
      <c r="C73" s="24"/>
      <c r="D73" s="24"/>
      <c r="E73" s="7">
        <f t="shared" si="14"/>
        <v>0</v>
      </c>
      <c r="F73" s="24"/>
      <c r="G73" s="24"/>
      <c r="H73" s="7">
        <f t="shared" si="15"/>
        <v>0</v>
      </c>
      <c r="I73" s="7">
        <f>E73+H73</f>
        <v>0</v>
      </c>
      <c r="J73" s="31" t="s">
        <v>216</v>
      </c>
    </row>
    <row r="74" spans="1:10">
      <c r="A74" s="36"/>
      <c r="B74" s="5" t="s">
        <v>212</v>
      </c>
      <c r="C74" s="22">
        <f>C72+C73</f>
        <v>0</v>
      </c>
      <c r="D74" s="22">
        <f>D72+D73</f>
        <v>0</v>
      </c>
      <c r="E74" s="22">
        <f>C74+D74</f>
        <v>0</v>
      </c>
      <c r="F74" s="22">
        <f>F72+F73</f>
        <v>0</v>
      </c>
      <c r="G74" s="22">
        <f>G72+G73</f>
        <v>0</v>
      </c>
      <c r="H74" s="22">
        <f>F74+G74</f>
        <v>0</v>
      </c>
      <c r="I74" s="22">
        <f>E74+H74</f>
        <v>0</v>
      </c>
      <c r="J74" s="61"/>
    </row>
    <row r="75" spans="1:10" ht="17">
      <c r="B75" s="59" t="s">
        <v>57</v>
      </c>
      <c r="C75" s="60">
        <f>C13+C16+C42+C53+C66+C70+C74</f>
        <v>0</v>
      </c>
      <c r="D75" s="60">
        <f>D13+D16+D42+D53+D66+D70+D74</f>
        <v>0</v>
      </c>
      <c r="E75" s="60">
        <f>C75+D75</f>
        <v>0</v>
      </c>
      <c r="F75" s="60">
        <f>F13+F16+F42+F53+F66+F70+F74</f>
        <v>0</v>
      </c>
      <c r="G75" s="60">
        <f>G13+G16+G42+G53+G66+G70+G74</f>
        <v>0</v>
      </c>
      <c r="H75" s="60">
        <f>F75+G75</f>
        <v>0</v>
      </c>
      <c r="I75" s="60">
        <f>E75+H75</f>
        <v>0</v>
      </c>
    </row>
    <row r="76" spans="1:10">
      <c r="A76" s="35" t="s">
        <v>158</v>
      </c>
    </row>
    <row r="78" spans="1:10" ht="19">
      <c r="A78" s="1" t="s">
        <v>79</v>
      </c>
      <c r="B78" s="17"/>
    </row>
    <row r="80" spans="1:10">
      <c r="A80" s="5" t="s">
        <v>59</v>
      </c>
      <c r="B80" s="5" t="s">
        <v>58</v>
      </c>
      <c r="C80" s="36"/>
    </row>
    <row r="81" spans="1:6">
      <c r="A81" s="5" t="s">
        <v>60</v>
      </c>
      <c r="B81" s="47" t="s">
        <v>178</v>
      </c>
      <c r="C81" s="48">
        <f>I75</f>
        <v>0</v>
      </c>
    </row>
    <row r="82" spans="1:6">
      <c r="A82" s="11" t="s">
        <v>61</v>
      </c>
      <c r="B82" s="11" t="s">
        <v>168</v>
      </c>
      <c r="C82" s="49">
        <f>E75</f>
        <v>0</v>
      </c>
      <c r="E82" s="18"/>
      <c r="F82" s="50"/>
    </row>
    <row r="83" spans="1:6">
      <c r="A83" s="11" t="s">
        <v>62</v>
      </c>
      <c r="B83" s="11" t="s">
        <v>166</v>
      </c>
      <c r="C83" s="49">
        <f>H75</f>
        <v>0</v>
      </c>
      <c r="E83" s="18"/>
      <c r="F83" s="50"/>
    </row>
    <row r="84" spans="1:6">
      <c r="A84" s="5" t="s">
        <v>63</v>
      </c>
      <c r="B84" s="5" t="s">
        <v>204</v>
      </c>
      <c r="C84" s="51">
        <f>C85+C86</f>
        <v>0</v>
      </c>
      <c r="E84" s="18"/>
      <c r="F84" s="50"/>
    </row>
    <row r="85" spans="1:6">
      <c r="A85" s="11" t="s">
        <v>64</v>
      </c>
      <c r="B85" s="11" t="s">
        <v>169</v>
      </c>
      <c r="C85" s="49">
        <f>0.02*C82</f>
        <v>0</v>
      </c>
      <c r="E85" s="18"/>
      <c r="F85" s="52"/>
    </row>
    <row r="86" spans="1:6" ht="26">
      <c r="A86" s="11" t="s">
        <v>65</v>
      </c>
      <c r="B86" s="11" t="s">
        <v>205</v>
      </c>
      <c r="C86" s="49">
        <f>C87+C88</f>
        <v>0</v>
      </c>
      <c r="D86" s="58" t="str">
        <f>IF(C86=C83,"CORECT","INCORECT")</f>
        <v>CORECT</v>
      </c>
    </row>
    <row r="87" spans="1:6" ht="26">
      <c r="A87" s="11" t="s">
        <v>202</v>
      </c>
      <c r="B87" s="11" t="s">
        <v>217</v>
      </c>
      <c r="C87" s="49"/>
    </row>
    <row r="88" spans="1:6" ht="247">
      <c r="A88" s="11" t="s">
        <v>203</v>
      </c>
      <c r="B88" s="11" t="s">
        <v>218</v>
      </c>
      <c r="C88" s="49"/>
    </row>
    <row r="89" spans="1:6" ht="26">
      <c r="A89" s="5" t="s">
        <v>66</v>
      </c>
      <c r="B89" s="47" t="s">
        <v>179</v>
      </c>
      <c r="C89" s="48">
        <f>C82-C85</f>
        <v>0</v>
      </c>
    </row>
    <row r="90" spans="1:6">
      <c r="A90" s="17"/>
      <c r="B90" s="76"/>
      <c r="C90" s="77"/>
      <c r="D90" s="77"/>
      <c r="E90" s="77"/>
      <c r="F90" s="77"/>
    </row>
    <row r="91" spans="1:6">
      <c r="A91" s="17"/>
      <c r="B91" s="54"/>
      <c r="C91" s="55"/>
    </row>
    <row r="92" spans="1:6">
      <c r="B92" s="37"/>
    </row>
    <row r="93" spans="1:6" ht="27">
      <c r="B93" s="37" t="s">
        <v>67</v>
      </c>
      <c r="C93" s="38" t="s">
        <v>78</v>
      </c>
      <c r="D93" s="38" t="s">
        <v>68</v>
      </c>
    </row>
    <row r="94" spans="1:6">
      <c r="B94" s="20" t="s">
        <v>174</v>
      </c>
      <c r="C94" s="7">
        <f>E52</f>
        <v>0</v>
      </c>
      <c r="D94" s="7">
        <f>0.15*E75</f>
        <v>0</v>
      </c>
      <c r="E94" s="39" t="str">
        <f>IF(D94&gt;=C94,"CORECT","INCORECT")</f>
        <v>CORECT</v>
      </c>
    </row>
    <row r="95" spans="1:6" ht="27">
      <c r="B95" s="20" t="s">
        <v>149</v>
      </c>
      <c r="C95" s="7">
        <f>E48</f>
        <v>0</v>
      </c>
      <c r="D95" s="7">
        <f>0.1*E75</f>
        <v>0</v>
      </c>
      <c r="E95" s="39" t="str">
        <f t="shared" ref="E95:E98" si="16">IF(D95&gt;=C95,"CORECT","INCORECT")</f>
        <v>CORECT</v>
      </c>
    </row>
    <row r="96" spans="1:6" ht="28" customHeight="1">
      <c r="B96" s="20" t="s">
        <v>145</v>
      </c>
      <c r="C96" s="7">
        <f>E18+E22+E23+E24+E25+E36</f>
        <v>0</v>
      </c>
      <c r="D96" s="7">
        <f>0.05*E75</f>
        <v>0</v>
      </c>
      <c r="E96" s="39" t="str">
        <f t="shared" si="16"/>
        <v>CORECT</v>
      </c>
    </row>
    <row r="97" spans="2:5">
      <c r="B97" s="20" t="s">
        <v>77</v>
      </c>
      <c r="C97" s="7">
        <f>E64</f>
        <v>0</v>
      </c>
      <c r="D97" s="7">
        <f>0.05*E75</f>
        <v>0</v>
      </c>
      <c r="E97" s="39" t="str">
        <f t="shared" si="16"/>
        <v>CORECT</v>
      </c>
    </row>
    <row r="98" spans="2:5">
      <c r="B98" s="20" t="s">
        <v>147</v>
      </c>
      <c r="C98" s="7">
        <f>E32+E33+E58+E65</f>
        <v>0</v>
      </c>
      <c r="D98" s="7">
        <f>0.07*(E75-E32-E33-E58-E65)</f>
        <v>0</v>
      </c>
      <c r="E98" s="39" t="str">
        <f t="shared" si="16"/>
        <v>CORECT</v>
      </c>
    </row>
    <row r="99" spans="2:5" ht="27">
      <c r="B99" s="20" t="s">
        <v>162</v>
      </c>
      <c r="C99" s="7">
        <f>E13+E16+E53+E55+E64</f>
        <v>0</v>
      </c>
      <c r="D99" s="7">
        <f>0.5*C82</f>
        <v>0</v>
      </c>
      <c r="E99" s="40" t="str">
        <f>IF(C99&gt;=D99,"CORECT","INCORECT")</f>
        <v>CORECT</v>
      </c>
    </row>
    <row r="100" spans="2:5">
      <c r="B100" s="20" t="s">
        <v>160</v>
      </c>
      <c r="C100" s="20"/>
    </row>
    <row r="101" spans="2:5">
      <c r="B101" s="20" t="s">
        <v>161</v>
      </c>
      <c r="C101" s="20" t="e">
        <f>C82/C100</f>
        <v>#DIV/0!</v>
      </c>
      <c r="D101" s="20">
        <f>300*C103</f>
        <v>0</v>
      </c>
      <c r="E101" s="36" t="e">
        <f>IF(D101&gt;=C101,"CORECT","INCORECT")</f>
        <v>#DIV/0!</v>
      </c>
    </row>
    <row r="103" spans="2:5">
      <c r="B103" s="20" t="s">
        <v>173</v>
      </c>
      <c r="C103" s="56">
        <f>'Buget General'!C103</f>
        <v>0</v>
      </c>
    </row>
  </sheetData>
  <mergeCells count="17">
    <mergeCell ref="B71:I71"/>
    <mergeCell ref="B90:F90"/>
    <mergeCell ref="B8:I8"/>
    <mergeCell ref="B14:I14"/>
    <mergeCell ref="B17:I17"/>
    <mergeCell ref="B43:I43"/>
    <mergeCell ref="B54:I54"/>
    <mergeCell ref="B67:I67"/>
    <mergeCell ref="A4:J4"/>
    <mergeCell ref="A5:A6"/>
    <mergeCell ref="B5:B6"/>
    <mergeCell ref="C5:D5"/>
    <mergeCell ref="E5:E6"/>
    <mergeCell ref="F5:G5"/>
    <mergeCell ref="H5:H6"/>
    <mergeCell ref="I5:I6"/>
    <mergeCell ref="J5:J6"/>
  </mergeCells>
  <conditionalFormatting sqref="D86">
    <cfRule type="cellIs" dxfId="31" priority="1" operator="equal">
      <formula>"INCORECT"</formula>
    </cfRule>
    <cfRule type="cellIs" dxfId="30" priority="2" operator="equal">
      <formula>"CORECT"</formula>
    </cfRule>
  </conditionalFormatting>
  <conditionalFormatting sqref="E94:E99">
    <cfRule type="cellIs" dxfId="29" priority="3" operator="equal">
      <formula>"INCORECT"</formula>
    </cfRule>
    <cfRule type="cellIs" dxfId="28" priority="4" operator="equal">
      <formula>"CORECT"</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E70152C-1D7B-46C3-93F4-63E97A9A3296}">
          <x14:formula1>
            <xm:f>'Buget General'!$M$3:$M$5</xm:f>
          </x14:formula1>
          <xm:sqref>J52</xm:sqref>
        </x14:dataValidation>
      </x14:dataValidation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898E6A-3309-4662-B50A-B7FD7A0B9563}">
  <dimension ref="A3:J103"/>
  <sheetViews>
    <sheetView topLeftCell="A67" zoomScale="75" zoomScaleNormal="75" workbookViewId="0">
      <selection activeCell="C89" sqref="C89"/>
    </sheetView>
  </sheetViews>
  <sheetFormatPr baseColWidth="10" defaultColWidth="8.83203125" defaultRowHeight="15"/>
  <cols>
    <col min="1" max="1" width="9.83203125" style="2" bestFit="1" customWidth="1"/>
    <col min="2" max="2" width="54.6640625" style="2" customWidth="1"/>
    <col min="3" max="3" width="16.1640625" style="2" customWidth="1"/>
    <col min="4" max="4" width="17.83203125" style="2" customWidth="1"/>
    <col min="5" max="9" width="16.1640625" style="2" customWidth="1"/>
    <col min="10" max="10" width="18.33203125" style="2" customWidth="1"/>
    <col min="11" max="11" width="17.6640625" style="2" customWidth="1"/>
    <col min="12" max="12" width="18" style="2" customWidth="1"/>
    <col min="13" max="16384" width="8.83203125" style="2"/>
  </cols>
  <sheetData>
    <row r="3" spans="1:10" ht="20" thickBot="1">
      <c r="A3" s="41" t="s">
        <v>181</v>
      </c>
    </row>
    <row r="4" spans="1:10" ht="17" thickBot="1">
      <c r="A4" s="65" t="s">
        <v>172</v>
      </c>
      <c r="B4" s="73"/>
      <c r="C4" s="74"/>
      <c r="D4" s="74"/>
      <c r="E4" s="74"/>
      <c r="F4" s="74"/>
      <c r="G4" s="74"/>
      <c r="H4" s="74"/>
      <c r="I4" s="74"/>
      <c r="J4" s="75"/>
    </row>
    <row r="5" spans="1:10">
      <c r="A5" s="71" t="s">
        <v>1</v>
      </c>
      <c r="B5" s="71" t="s">
        <v>2</v>
      </c>
      <c r="C5" s="71" t="s">
        <v>3</v>
      </c>
      <c r="D5" s="71"/>
      <c r="E5" s="71" t="s">
        <v>4</v>
      </c>
      <c r="F5" s="71" t="s">
        <v>5</v>
      </c>
      <c r="G5" s="71"/>
      <c r="H5" s="71" t="s">
        <v>6</v>
      </c>
      <c r="I5" s="71" t="s">
        <v>7</v>
      </c>
      <c r="J5" s="69" t="s">
        <v>152</v>
      </c>
    </row>
    <row r="6" spans="1:10">
      <c r="A6" s="72"/>
      <c r="B6" s="72"/>
      <c r="C6" s="3" t="s">
        <v>8</v>
      </c>
      <c r="D6" s="3" t="s">
        <v>9</v>
      </c>
      <c r="E6" s="72"/>
      <c r="F6" s="3" t="s">
        <v>8</v>
      </c>
      <c r="G6" s="3" t="s">
        <v>9</v>
      </c>
      <c r="H6" s="72"/>
      <c r="I6" s="72"/>
      <c r="J6" s="70"/>
    </row>
    <row r="7" spans="1:10">
      <c r="A7" s="4">
        <v>1</v>
      </c>
      <c r="B7" s="4">
        <v>2</v>
      </c>
      <c r="C7" s="4">
        <v>3</v>
      </c>
      <c r="D7" s="4">
        <v>4</v>
      </c>
      <c r="E7" s="4" t="s">
        <v>10</v>
      </c>
      <c r="F7" s="4">
        <v>6</v>
      </c>
      <c r="G7" s="4">
        <v>7</v>
      </c>
      <c r="H7" s="4" t="s">
        <v>11</v>
      </c>
      <c r="I7" s="4" t="s">
        <v>12</v>
      </c>
      <c r="J7" s="4"/>
    </row>
    <row r="8" spans="1:10">
      <c r="A8" s="3" t="s">
        <v>17</v>
      </c>
      <c r="B8" s="62" t="s">
        <v>18</v>
      </c>
      <c r="C8" s="63"/>
      <c r="D8" s="63"/>
      <c r="E8" s="63"/>
      <c r="F8" s="63"/>
      <c r="G8" s="63"/>
      <c r="H8" s="63"/>
      <c r="I8" s="63"/>
      <c r="J8" s="42"/>
    </row>
    <row r="9" spans="1:10" ht="26">
      <c r="A9" s="25" t="s">
        <v>13</v>
      </c>
      <c r="B9" s="6" t="s">
        <v>131</v>
      </c>
      <c r="C9" s="43"/>
      <c r="D9" s="43"/>
      <c r="E9" s="7">
        <f>C9+D9</f>
        <v>0</v>
      </c>
      <c r="F9" s="43"/>
      <c r="G9" s="43"/>
      <c r="H9" s="7">
        <f>F9+G9</f>
        <v>0</v>
      </c>
      <c r="I9" s="7">
        <f>E9+H9</f>
        <v>0</v>
      </c>
      <c r="J9" s="31" t="s">
        <v>153</v>
      </c>
    </row>
    <row r="10" spans="1:10">
      <c r="A10" s="25" t="s">
        <v>15</v>
      </c>
      <c r="B10" s="6" t="s">
        <v>14</v>
      </c>
      <c r="C10" s="43"/>
      <c r="D10" s="43"/>
      <c r="E10" s="7">
        <f t="shared" ref="E10:E12" si="0">C10+D10</f>
        <v>0</v>
      </c>
      <c r="F10" s="43"/>
      <c r="G10" s="43"/>
      <c r="H10" s="7">
        <f t="shared" ref="H10:H12" si="1">F10+G10</f>
        <v>0</v>
      </c>
      <c r="I10" s="7">
        <f t="shared" ref="I10:I12" si="2">E10+H10</f>
        <v>0</v>
      </c>
      <c r="J10" s="32" t="s">
        <v>154</v>
      </c>
    </row>
    <row r="11" spans="1:10" ht="30">
      <c r="A11" s="25" t="s">
        <v>70</v>
      </c>
      <c r="B11" s="6" t="s">
        <v>16</v>
      </c>
      <c r="C11" s="43"/>
      <c r="D11" s="43"/>
      <c r="E11" s="7">
        <f t="shared" si="0"/>
        <v>0</v>
      </c>
      <c r="F11" s="43"/>
      <c r="G11" s="43"/>
      <c r="H11" s="7">
        <f t="shared" si="1"/>
        <v>0</v>
      </c>
      <c r="I11" s="7">
        <f t="shared" si="2"/>
        <v>0</v>
      </c>
      <c r="J11" s="32" t="s">
        <v>154</v>
      </c>
    </row>
    <row r="12" spans="1:10">
      <c r="A12" s="25" t="s">
        <v>81</v>
      </c>
      <c r="B12" s="6" t="s">
        <v>71</v>
      </c>
      <c r="C12" s="43"/>
      <c r="D12" s="43"/>
      <c r="E12" s="7">
        <f t="shared" si="0"/>
        <v>0</v>
      </c>
      <c r="F12" s="43"/>
      <c r="G12" s="43"/>
      <c r="H12" s="7">
        <f t="shared" si="1"/>
        <v>0</v>
      </c>
      <c r="I12" s="7">
        <f t="shared" si="2"/>
        <v>0</v>
      </c>
      <c r="J12" s="32" t="s">
        <v>154</v>
      </c>
    </row>
    <row r="13" spans="1:10">
      <c r="A13" s="39"/>
      <c r="B13" s="5" t="s">
        <v>19</v>
      </c>
      <c r="C13" s="22">
        <f>SUM(C9:C12)</f>
        <v>0</v>
      </c>
      <c r="D13" s="22">
        <f>SUM(D9:D12)</f>
        <v>0</v>
      </c>
      <c r="E13" s="22">
        <f>C13+D13</f>
        <v>0</v>
      </c>
      <c r="F13" s="22">
        <f>SUM(F9:F12)</f>
        <v>0</v>
      </c>
      <c r="G13" s="22">
        <f>SUM(G9:G12)</f>
        <v>0</v>
      </c>
      <c r="H13" s="22">
        <f>F13+G13</f>
        <v>0</v>
      </c>
      <c r="I13" s="22">
        <f>E13+H13</f>
        <v>0</v>
      </c>
      <c r="J13" s="19"/>
    </row>
    <row r="14" spans="1:10">
      <c r="A14" s="3" t="s">
        <v>20</v>
      </c>
      <c r="B14" s="62" t="s">
        <v>21</v>
      </c>
      <c r="C14" s="64"/>
      <c r="D14" s="64"/>
      <c r="E14" s="64"/>
      <c r="F14" s="64"/>
      <c r="G14" s="64"/>
      <c r="H14" s="64"/>
      <c r="I14" s="64"/>
      <c r="J14" s="34"/>
    </row>
    <row r="15" spans="1:10" ht="26">
      <c r="A15" s="25" t="s">
        <v>23</v>
      </c>
      <c r="B15" s="11" t="s">
        <v>24</v>
      </c>
      <c r="C15" s="43"/>
      <c r="D15" s="43"/>
      <c r="E15" s="7">
        <f>C15+D15</f>
        <v>0</v>
      </c>
      <c r="F15" s="43"/>
      <c r="G15" s="43"/>
      <c r="H15" s="7">
        <f>F15+G15</f>
        <v>0</v>
      </c>
      <c r="I15" s="7">
        <f>E15+H15</f>
        <v>0</v>
      </c>
      <c r="J15" s="32" t="s">
        <v>154</v>
      </c>
    </row>
    <row r="16" spans="1:10">
      <c r="A16" s="44"/>
      <c r="B16" s="5" t="s">
        <v>22</v>
      </c>
      <c r="C16" s="22">
        <f>SUM(C15)</f>
        <v>0</v>
      </c>
      <c r="D16" s="22">
        <f>SUM(D15)</f>
        <v>0</v>
      </c>
      <c r="E16" s="22">
        <f>C16+D16</f>
        <v>0</v>
      </c>
      <c r="F16" s="22">
        <f>SUM(F15)</f>
        <v>0</v>
      </c>
      <c r="G16" s="22">
        <f>SUM(G15)</f>
        <v>0</v>
      </c>
      <c r="H16" s="22">
        <f>F16+G16</f>
        <v>0</v>
      </c>
      <c r="I16" s="22">
        <f>E16+H16</f>
        <v>0</v>
      </c>
      <c r="J16" s="19"/>
    </row>
    <row r="17" spans="1:10">
      <c r="A17" s="3" t="s">
        <v>25</v>
      </c>
      <c r="B17" s="62" t="s">
        <v>26</v>
      </c>
      <c r="C17" s="64"/>
      <c r="D17" s="64"/>
      <c r="E17" s="64"/>
      <c r="F17" s="64"/>
      <c r="G17" s="64"/>
      <c r="H17" s="64"/>
      <c r="I17" s="64"/>
      <c r="J17" s="34"/>
    </row>
    <row r="18" spans="1:10">
      <c r="A18" s="25" t="s">
        <v>30</v>
      </c>
      <c r="B18" s="11" t="s">
        <v>85</v>
      </c>
      <c r="C18" s="7">
        <f>C19+C20+C21</f>
        <v>0</v>
      </c>
      <c r="D18" s="7">
        <f>D19+D20+D21</f>
        <v>0</v>
      </c>
      <c r="E18" s="7">
        <f>C18+D18</f>
        <v>0</v>
      </c>
      <c r="F18" s="7">
        <f>F19+F20+F21</f>
        <v>0</v>
      </c>
      <c r="G18" s="7">
        <f>G19+G20+G21</f>
        <v>0</v>
      </c>
      <c r="H18" s="7">
        <f>F18+G18</f>
        <v>0</v>
      </c>
      <c r="I18" s="7">
        <f>E18+H18</f>
        <v>0</v>
      </c>
      <c r="J18" s="32"/>
    </row>
    <row r="19" spans="1:10">
      <c r="A19" s="25" t="s">
        <v>82</v>
      </c>
      <c r="B19" s="11" t="s">
        <v>27</v>
      </c>
      <c r="C19" s="43"/>
      <c r="D19" s="43"/>
      <c r="E19" s="7">
        <f t="shared" ref="E19:E40" si="3">C19+D19</f>
        <v>0</v>
      </c>
      <c r="F19" s="43"/>
      <c r="G19" s="43"/>
      <c r="H19" s="7">
        <f t="shared" ref="H19:H40" si="4">F19+G19</f>
        <v>0</v>
      </c>
      <c r="I19" s="7">
        <f t="shared" ref="I19:I40" si="5">E19+H19</f>
        <v>0</v>
      </c>
      <c r="J19" s="32" t="s">
        <v>155</v>
      </c>
    </row>
    <row r="20" spans="1:10">
      <c r="A20" s="25" t="s">
        <v>83</v>
      </c>
      <c r="B20" s="11" t="s">
        <v>86</v>
      </c>
      <c r="C20" s="43"/>
      <c r="D20" s="43"/>
      <c r="E20" s="7">
        <f t="shared" si="3"/>
        <v>0</v>
      </c>
      <c r="F20" s="43"/>
      <c r="G20" s="43"/>
      <c r="H20" s="7">
        <f t="shared" si="4"/>
        <v>0</v>
      </c>
      <c r="I20" s="7">
        <f t="shared" si="5"/>
        <v>0</v>
      </c>
      <c r="J20" s="32" t="s">
        <v>155</v>
      </c>
    </row>
    <row r="21" spans="1:10">
      <c r="A21" s="25" t="s">
        <v>84</v>
      </c>
      <c r="B21" s="11" t="s">
        <v>87</v>
      </c>
      <c r="C21" s="43"/>
      <c r="D21" s="43"/>
      <c r="E21" s="7">
        <f t="shared" si="3"/>
        <v>0</v>
      </c>
      <c r="F21" s="43"/>
      <c r="G21" s="43"/>
      <c r="H21" s="7">
        <f t="shared" si="4"/>
        <v>0</v>
      </c>
      <c r="I21" s="7">
        <f t="shared" si="5"/>
        <v>0</v>
      </c>
      <c r="J21" s="32" t="s">
        <v>155</v>
      </c>
    </row>
    <row r="22" spans="1:10" ht="26">
      <c r="A22" s="25" t="s">
        <v>31</v>
      </c>
      <c r="B22" s="11" t="s">
        <v>88</v>
      </c>
      <c r="C22" s="43"/>
      <c r="D22" s="43"/>
      <c r="E22" s="7">
        <f t="shared" si="3"/>
        <v>0</v>
      </c>
      <c r="F22" s="43"/>
      <c r="G22" s="43"/>
      <c r="H22" s="7">
        <f t="shared" si="4"/>
        <v>0</v>
      </c>
      <c r="I22" s="7">
        <f t="shared" si="5"/>
        <v>0</v>
      </c>
      <c r="J22" s="32" t="s">
        <v>155</v>
      </c>
    </row>
    <row r="23" spans="1:10">
      <c r="A23" s="25" t="s">
        <v>32</v>
      </c>
      <c r="B23" s="11" t="s">
        <v>73</v>
      </c>
      <c r="C23" s="43"/>
      <c r="D23" s="43"/>
      <c r="E23" s="7">
        <f t="shared" si="3"/>
        <v>0</v>
      </c>
      <c r="F23" s="43"/>
      <c r="G23" s="43"/>
      <c r="H23" s="7">
        <f t="shared" si="4"/>
        <v>0</v>
      </c>
      <c r="I23" s="7">
        <f t="shared" si="5"/>
        <v>0</v>
      </c>
      <c r="J23" s="32" t="s">
        <v>155</v>
      </c>
    </row>
    <row r="24" spans="1:10" ht="26">
      <c r="A24" s="25" t="s">
        <v>33</v>
      </c>
      <c r="B24" s="11" t="s">
        <v>74</v>
      </c>
      <c r="C24" s="43"/>
      <c r="D24" s="43"/>
      <c r="E24" s="7">
        <f t="shared" si="3"/>
        <v>0</v>
      </c>
      <c r="F24" s="43"/>
      <c r="G24" s="43"/>
      <c r="H24" s="7">
        <f t="shared" si="4"/>
        <v>0</v>
      </c>
      <c r="I24" s="7">
        <f t="shared" si="5"/>
        <v>0</v>
      </c>
      <c r="J24" s="32" t="s">
        <v>155</v>
      </c>
    </row>
    <row r="25" spans="1:10">
      <c r="A25" s="25" t="s">
        <v>34</v>
      </c>
      <c r="B25" s="11" t="s">
        <v>89</v>
      </c>
      <c r="C25" s="7">
        <f>C26+C27+C28+C29+C30+C31</f>
        <v>0</v>
      </c>
      <c r="D25" s="7">
        <f>D26+D27+D28+D29+D30+D31</f>
        <v>0</v>
      </c>
      <c r="E25" s="7">
        <f t="shared" si="3"/>
        <v>0</v>
      </c>
      <c r="F25" s="7">
        <f>F26+F27+F28+F29+F30+F31</f>
        <v>0</v>
      </c>
      <c r="G25" s="7">
        <f>G26+G27+G28+G29+G30+G31</f>
        <v>0</v>
      </c>
      <c r="H25" s="7">
        <f t="shared" si="4"/>
        <v>0</v>
      </c>
      <c r="I25" s="7">
        <f t="shared" si="5"/>
        <v>0</v>
      </c>
      <c r="J25" s="32"/>
    </row>
    <row r="26" spans="1:10">
      <c r="A26" s="25" t="s">
        <v>132</v>
      </c>
      <c r="B26" s="11" t="s">
        <v>134</v>
      </c>
      <c r="C26" s="43"/>
      <c r="D26" s="43"/>
      <c r="E26" s="7">
        <f t="shared" si="3"/>
        <v>0</v>
      </c>
      <c r="F26" s="43"/>
      <c r="G26" s="43"/>
      <c r="H26" s="7">
        <f t="shared" si="4"/>
        <v>0</v>
      </c>
      <c r="I26" s="7">
        <f t="shared" si="5"/>
        <v>0</v>
      </c>
      <c r="J26" s="32" t="s">
        <v>155</v>
      </c>
    </row>
    <row r="27" spans="1:10">
      <c r="A27" s="25" t="s">
        <v>133</v>
      </c>
      <c r="B27" s="11" t="s">
        <v>135</v>
      </c>
      <c r="C27" s="43"/>
      <c r="D27" s="43"/>
      <c r="E27" s="7">
        <f t="shared" si="3"/>
        <v>0</v>
      </c>
      <c r="F27" s="43"/>
      <c r="G27" s="43"/>
      <c r="H27" s="7">
        <f t="shared" si="4"/>
        <v>0</v>
      </c>
      <c r="I27" s="7">
        <f t="shared" si="5"/>
        <v>0</v>
      </c>
      <c r="J27" s="32" t="s">
        <v>155</v>
      </c>
    </row>
    <row r="28" spans="1:10" ht="26">
      <c r="A28" s="25" t="s">
        <v>91</v>
      </c>
      <c r="B28" s="11" t="s">
        <v>90</v>
      </c>
      <c r="C28" s="43"/>
      <c r="D28" s="43"/>
      <c r="E28" s="7">
        <f t="shared" si="3"/>
        <v>0</v>
      </c>
      <c r="F28" s="43"/>
      <c r="G28" s="43"/>
      <c r="H28" s="7">
        <f t="shared" si="4"/>
        <v>0</v>
      </c>
      <c r="I28" s="7">
        <f t="shared" si="5"/>
        <v>0</v>
      </c>
      <c r="J28" s="32" t="s">
        <v>155</v>
      </c>
    </row>
    <row r="29" spans="1:10" ht="26">
      <c r="A29" s="25" t="s">
        <v>92</v>
      </c>
      <c r="B29" s="11" t="s">
        <v>93</v>
      </c>
      <c r="C29" s="43"/>
      <c r="D29" s="43"/>
      <c r="E29" s="7">
        <f t="shared" si="3"/>
        <v>0</v>
      </c>
      <c r="F29" s="43"/>
      <c r="G29" s="43"/>
      <c r="H29" s="7">
        <f t="shared" si="4"/>
        <v>0</v>
      </c>
      <c r="I29" s="7">
        <f t="shared" si="5"/>
        <v>0</v>
      </c>
      <c r="J29" s="32" t="s">
        <v>155</v>
      </c>
    </row>
    <row r="30" spans="1:10" ht="26">
      <c r="A30" s="25" t="s">
        <v>94</v>
      </c>
      <c r="B30" s="11" t="s">
        <v>95</v>
      </c>
      <c r="C30" s="43"/>
      <c r="D30" s="43"/>
      <c r="E30" s="7">
        <f t="shared" si="3"/>
        <v>0</v>
      </c>
      <c r="F30" s="43"/>
      <c r="G30" s="43"/>
      <c r="H30" s="7">
        <f t="shared" si="4"/>
        <v>0</v>
      </c>
      <c r="I30" s="7">
        <f t="shared" si="5"/>
        <v>0</v>
      </c>
      <c r="J30" s="32" t="s">
        <v>155</v>
      </c>
    </row>
    <row r="31" spans="1:10">
      <c r="A31" s="25" t="s">
        <v>96</v>
      </c>
      <c r="B31" s="11" t="s">
        <v>97</v>
      </c>
      <c r="C31" s="43"/>
      <c r="D31" s="43"/>
      <c r="E31" s="7">
        <f t="shared" si="3"/>
        <v>0</v>
      </c>
      <c r="F31" s="43"/>
      <c r="G31" s="43"/>
      <c r="H31" s="7">
        <f t="shared" si="4"/>
        <v>0</v>
      </c>
      <c r="I31" s="7">
        <f t="shared" si="5"/>
        <v>0</v>
      </c>
      <c r="J31" s="32" t="s">
        <v>155</v>
      </c>
    </row>
    <row r="32" spans="1:10" ht="26">
      <c r="A32" s="25" t="s">
        <v>75</v>
      </c>
      <c r="B32" s="11" t="s">
        <v>136</v>
      </c>
      <c r="C32" s="43"/>
      <c r="D32" s="43"/>
      <c r="E32" s="7">
        <f t="shared" si="3"/>
        <v>0</v>
      </c>
      <c r="F32" s="43"/>
      <c r="G32" s="43"/>
      <c r="H32" s="7">
        <f t="shared" si="4"/>
        <v>0</v>
      </c>
      <c r="I32" s="7">
        <f t="shared" si="5"/>
        <v>0</v>
      </c>
      <c r="J32" s="31" t="s">
        <v>156</v>
      </c>
    </row>
    <row r="33" spans="1:10">
      <c r="A33" s="25" t="s">
        <v>76</v>
      </c>
      <c r="B33" s="11" t="s">
        <v>28</v>
      </c>
      <c r="C33" s="7">
        <f>C34+C35</f>
        <v>0</v>
      </c>
      <c r="D33" s="7">
        <f>D34+D35</f>
        <v>0</v>
      </c>
      <c r="E33" s="7">
        <f t="shared" si="3"/>
        <v>0</v>
      </c>
      <c r="F33" s="7">
        <f>F34+F35</f>
        <v>0</v>
      </c>
      <c r="G33" s="7">
        <f>G34+G35</f>
        <v>0</v>
      </c>
      <c r="H33" s="7">
        <f t="shared" si="4"/>
        <v>0</v>
      </c>
      <c r="I33" s="7">
        <f t="shared" si="5"/>
        <v>0</v>
      </c>
      <c r="J33" s="32"/>
    </row>
    <row r="34" spans="1:10" ht="26">
      <c r="A34" s="25" t="s">
        <v>137</v>
      </c>
      <c r="B34" s="11" t="s">
        <v>138</v>
      </c>
      <c r="C34" s="43"/>
      <c r="D34" s="43"/>
      <c r="E34" s="7">
        <f t="shared" si="3"/>
        <v>0</v>
      </c>
      <c r="F34" s="43"/>
      <c r="G34" s="43"/>
      <c r="H34" s="7">
        <f t="shared" si="4"/>
        <v>0</v>
      </c>
      <c r="I34" s="7">
        <f t="shared" si="5"/>
        <v>0</v>
      </c>
      <c r="J34" s="31" t="s">
        <v>156</v>
      </c>
    </row>
    <row r="35" spans="1:10" ht="26">
      <c r="A35" s="25" t="s">
        <v>98</v>
      </c>
      <c r="B35" s="11" t="s">
        <v>99</v>
      </c>
      <c r="C35" s="43"/>
      <c r="D35" s="43"/>
      <c r="E35" s="7">
        <f t="shared" si="3"/>
        <v>0</v>
      </c>
      <c r="F35" s="43"/>
      <c r="G35" s="43"/>
      <c r="H35" s="7">
        <f t="shared" si="4"/>
        <v>0</v>
      </c>
      <c r="I35" s="7">
        <f t="shared" si="5"/>
        <v>0</v>
      </c>
      <c r="J35" s="31" t="s">
        <v>156</v>
      </c>
    </row>
    <row r="36" spans="1:10">
      <c r="A36" s="25" t="s">
        <v>100</v>
      </c>
      <c r="B36" s="11" t="s">
        <v>29</v>
      </c>
      <c r="C36" s="7">
        <f>C37+C40+C41</f>
        <v>0</v>
      </c>
      <c r="D36" s="7">
        <f>D37+D40+D41</f>
        <v>0</v>
      </c>
      <c r="E36" s="7">
        <f t="shared" si="3"/>
        <v>0</v>
      </c>
      <c r="F36" s="7">
        <f t="shared" ref="F36:G36" si="6">F37+F40+F41</f>
        <v>0</v>
      </c>
      <c r="G36" s="7">
        <f t="shared" si="6"/>
        <v>0</v>
      </c>
      <c r="H36" s="7">
        <f t="shared" si="4"/>
        <v>0</v>
      </c>
      <c r="I36" s="7">
        <f t="shared" si="5"/>
        <v>0</v>
      </c>
      <c r="J36" s="32"/>
    </row>
    <row r="37" spans="1:10">
      <c r="A37" s="25" t="s">
        <v>101</v>
      </c>
      <c r="B37" s="11" t="s">
        <v>102</v>
      </c>
      <c r="C37" s="7">
        <f>C38+C39</f>
        <v>0</v>
      </c>
      <c r="D37" s="7">
        <f>D38+D39</f>
        <v>0</v>
      </c>
      <c r="E37" s="7">
        <f t="shared" si="3"/>
        <v>0</v>
      </c>
      <c r="F37" s="7">
        <f>F38+F39</f>
        <v>0</v>
      </c>
      <c r="G37" s="7">
        <f>G38+G39</f>
        <v>0</v>
      </c>
      <c r="H37" s="7">
        <f t="shared" si="4"/>
        <v>0</v>
      </c>
      <c r="I37" s="7">
        <f t="shared" si="5"/>
        <v>0</v>
      </c>
      <c r="J37" s="32"/>
    </row>
    <row r="38" spans="1:10">
      <c r="A38" s="25" t="s">
        <v>103</v>
      </c>
      <c r="B38" s="11" t="s">
        <v>104</v>
      </c>
      <c r="C38" s="43"/>
      <c r="D38" s="43"/>
      <c r="E38" s="7">
        <f t="shared" si="3"/>
        <v>0</v>
      </c>
      <c r="F38" s="43"/>
      <c r="G38" s="43"/>
      <c r="H38" s="7">
        <f t="shared" si="4"/>
        <v>0</v>
      </c>
      <c r="I38" s="7">
        <f t="shared" si="5"/>
        <v>0</v>
      </c>
      <c r="J38" s="32" t="s">
        <v>155</v>
      </c>
    </row>
    <row r="39" spans="1:10" ht="39">
      <c r="A39" s="25" t="s">
        <v>105</v>
      </c>
      <c r="B39" s="11" t="s">
        <v>106</v>
      </c>
      <c r="C39" s="43"/>
      <c r="D39" s="43"/>
      <c r="E39" s="7">
        <f t="shared" si="3"/>
        <v>0</v>
      </c>
      <c r="F39" s="43"/>
      <c r="G39" s="43"/>
      <c r="H39" s="7">
        <f t="shared" si="4"/>
        <v>0</v>
      </c>
      <c r="I39" s="7">
        <f t="shared" si="5"/>
        <v>0</v>
      </c>
      <c r="J39" s="32" t="s">
        <v>155</v>
      </c>
    </row>
    <row r="40" spans="1:10">
      <c r="A40" s="25" t="s">
        <v>107</v>
      </c>
      <c r="B40" s="11" t="s">
        <v>108</v>
      </c>
      <c r="C40" s="43"/>
      <c r="D40" s="43"/>
      <c r="E40" s="7">
        <f t="shared" si="3"/>
        <v>0</v>
      </c>
      <c r="F40" s="43"/>
      <c r="G40" s="43"/>
      <c r="H40" s="7">
        <f t="shared" si="4"/>
        <v>0</v>
      </c>
      <c r="I40" s="7">
        <f t="shared" si="5"/>
        <v>0</v>
      </c>
      <c r="J40" s="32" t="s">
        <v>155</v>
      </c>
    </row>
    <row r="41" spans="1:10" ht="39">
      <c r="A41" s="25" t="s">
        <v>206</v>
      </c>
      <c r="B41" s="11" t="s">
        <v>207</v>
      </c>
      <c r="C41" s="43"/>
      <c r="D41" s="43"/>
      <c r="E41" s="7"/>
      <c r="F41" s="43"/>
      <c r="G41" s="43"/>
      <c r="H41" s="7"/>
      <c r="I41" s="7"/>
      <c r="J41" s="32" t="s">
        <v>155</v>
      </c>
    </row>
    <row r="42" spans="1:10" s="13" customFormat="1">
      <c r="A42" s="44"/>
      <c r="B42" s="5" t="s">
        <v>35</v>
      </c>
      <c r="C42" s="22">
        <f>C18+C22+C23+C24+C25+C32+C33+C36</f>
        <v>0</v>
      </c>
      <c r="D42" s="22">
        <f>D18+D22+D23+D24+D25+D32+D33+D36</f>
        <v>0</v>
      </c>
      <c r="E42" s="22">
        <f>C42+D42</f>
        <v>0</v>
      </c>
      <c r="F42" s="22">
        <f>F18+F22+F23+F24+F25+F32+F33+F36</f>
        <v>0</v>
      </c>
      <c r="G42" s="22">
        <f>G18+G22+G23+G24+G25+G32+G33+G36</f>
        <v>0</v>
      </c>
      <c r="H42" s="22">
        <f>F42+G42</f>
        <v>0</v>
      </c>
      <c r="I42" s="22">
        <f>E42+H42</f>
        <v>0</v>
      </c>
      <c r="J42" s="19"/>
    </row>
    <row r="43" spans="1:10">
      <c r="A43" s="28" t="s">
        <v>36</v>
      </c>
      <c r="B43" s="62" t="s">
        <v>37</v>
      </c>
      <c r="C43" s="64"/>
      <c r="D43" s="64"/>
      <c r="E43" s="64"/>
      <c r="F43" s="64"/>
      <c r="G43" s="64"/>
      <c r="H43" s="64"/>
      <c r="I43" s="64"/>
      <c r="J43" s="34"/>
    </row>
    <row r="44" spans="1:10">
      <c r="A44" s="25" t="s">
        <v>39</v>
      </c>
      <c r="B44" s="11" t="s">
        <v>38</v>
      </c>
      <c r="C44" s="7"/>
      <c r="D44" s="7"/>
      <c r="E44" s="7">
        <f>C44+D44</f>
        <v>0</v>
      </c>
      <c r="F44" s="7"/>
      <c r="G44" s="7"/>
      <c r="H44" s="7">
        <f>F44+G44</f>
        <v>0</v>
      </c>
      <c r="I44" s="7">
        <f>E44+H44</f>
        <v>0</v>
      </c>
      <c r="J44" s="32" t="s">
        <v>154</v>
      </c>
    </row>
    <row r="45" spans="1:10">
      <c r="A45" s="25" t="s">
        <v>40</v>
      </c>
      <c r="B45" s="11" t="s">
        <v>109</v>
      </c>
      <c r="C45" s="7"/>
      <c r="D45" s="7"/>
      <c r="E45" s="7">
        <f t="shared" ref="E45:E52" si="7">C45+D45</f>
        <v>0</v>
      </c>
      <c r="F45" s="7"/>
      <c r="G45" s="7"/>
      <c r="H45" s="7">
        <f t="shared" ref="H45:H52" si="8">F45+G45</f>
        <v>0</v>
      </c>
      <c r="I45" s="7">
        <f t="shared" ref="I45:I52" si="9">E45+H45</f>
        <v>0</v>
      </c>
      <c r="J45" s="32" t="s">
        <v>154</v>
      </c>
    </row>
    <row r="46" spans="1:10" ht="26">
      <c r="A46" s="25" t="s">
        <v>41</v>
      </c>
      <c r="B46" s="11" t="s">
        <v>110</v>
      </c>
      <c r="C46" s="7">
        <f>C47+C48</f>
        <v>0</v>
      </c>
      <c r="D46" s="7">
        <f>D47+D48</f>
        <v>0</v>
      </c>
      <c r="E46" s="7">
        <f t="shared" si="7"/>
        <v>0</v>
      </c>
      <c r="F46" s="7">
        <f t="shared" ref="F46:G46" si="10">F47+F48</f>
        <v>0</v>
      </c>
      <c r="G46" s="7">
        <f t="shared" si="10"/>
        <v>0</v>
      </c>
      <c r="H46" s="7">
        <f t="shared" si="8"/>
        <v>0</v>
      </c>
      <c r="I46" s="7">
        <f t="shared" si="9"/>
        <v>0</v>
      </c>
      <c r="J46" s="32"/>
    </row>
    <row r="47" spans="1:10" ht="26">
      <c r="A47" s="25" t="s">
        <v>111</v>
      </c>
      <c r="B47" s="11" t="s">
        <v>110</v>
      </c>
      <c r="C47" s="43"/>
      <c r="D47" s="43"/>
      <c r="E47" s="7">
        <f t="shared" si="7"/>
        <v>0</v>
      </c>
      <c r="F47" s="43"/>
      <c r="G47" s="43"/>
      <c r="H47" s="7">
        <f t="shared" si="8"/>
        <v>0</v>
      </c>
      <c r="I47" s="7">
        <f t="shared" si="9"/>
        <v>0</v>
      </c>
      <c r="J47" s="32" t="s">
        <v>154</v>
      </c>
    </row>
    <row r="48" spans="1:10" ht="26">
      <c r="A48" s="25" t="s">
        <v>112</v>
      </c>
      <c r="B48" s="11" t="s">
        <v>146</v>
      </c>
      <c r="C48" s="43"/>
      <c r="D48" s="43"/>
      <c r="E48" s="7">
        <f t="shared" si="7"/>
        <v>0</v>
      </c>
      <c r="F48" s="43"/>
      <c r="G48" s="43"/>
      <c r="H48" s="7">
        <f t="shared" si="8"/>
        <v>0</v>
      </c>
      <c r="I48" s="7">
        <f t="shared" si="9"/>
        <v>0</v>
      </c>
      <c r="J48" s="32" t="s">
        <v>154</v>
      </c>
    </row>
    <row r="49" spans="1:10" ht="26">
      <c r="A49" s="25" t="s">
        <v>113</v>
      </c>
      <c r="B49" s="11" t="s">
        <v>114</v>
      </c>
      <c r="C49" s="7"/>
      <c r="D49" s="7"/>
      <c r="E49" s="7">
        <f t="shared" si="7"/>
        <v>0</v>
      </c>
      <c r="F49" s="7"/>
      <c r="G49" s="7"/>
      <c r="H49" s="7">
        <f t="shared" si="8"/>
        <v>0</v>
      </c>
      <c r="I49" s="7">
        <f t="shared" si="9"/>
        <v>0</v>
      </c>
      <c r="J49" s="31" t="s">
        <v>153</v>
      </c>
    </row>
    <row r="50" spans="1:10" ht="26">
      <c r="A50" s="25" t="s">
        <v>115</v>
      </c>
      <c r="B50" s="11" t="s">
        <v>116</v>
      </c>
      <c r="C50" s="7"/>
      <c r="D50" s="7"/>
      <c r="E50" s="7">
        <f t="shared" si="7"/>
        <v>0</v>
      </c>
      <c r="F50" s="7"/>
      <c r="G50" s="7"/>
      <c r="H50" s="7">
        <f t="shared" si="8"/>
        <v>0</v>
      </c>
      <c r="I50" s="7">
        <f t="shared" si="9"/>
        <v>0</v>
      </c>
      <c r="J50" s="31" t="s">
        <v>153</v>
      </c>
    </row>
    <row r="51" spans="1:10" ht="26">
      <c r="A51" s="25" t="s">
        <v>117</v>
      </c>
      <c r="B51" s="11" t="s">
        <v>118</v>
      </c>
      <c r="C51" s="7"/>
      <c r="D51" s="7"/>
      <c r="E51" s="7">
        <f t="shared" si="7"/>
        <v>0</v>
      </c>
      <c r="F51" s="7"/>
      <c r="G51" s="7"/>
      <c r="H51" s="7">
        <f t="shared" si="8"/>
        <v>0</v>
      </c>
      <c r="I51" s="7">
        <f t="shared" si="9"/>
        <v>0</v>
      </c>
      <c r="J51" s="31" t="s">
        <v>157</v>
      </c>
    </row>
    <row r="52" spans="1:10">
      <c r="A52" s="25" t="s">
        <v>148</v>
      </c>
      <c r="B52" s="11" t="s">
        <v>144</v>
      </c>
      <c r="C52" s="43"/>
      <c r="D52" s="43"/>
      <c r="E52" s="7">
        <f t="shared" si="7"/>
        <v>0</v>
      </c>
      <c r="F52" s="43"/>
      <c r="G52" s="43"/>
      <c r="H52" s="7">
        <f t="shared" si="8"/>
        <v>0</v>
      </c>
      <c r="I52" s="7">
        <f t="shared" si="9"/>
        <v>0</v>
      </c>
      <c r="J52" s="53"/>
    </row>
    <row r="53" spans="1:10">
      <c r="A53" s="45"/>
      <c r="B53" s="5" t="s">
        <v>42</v>
      </c>
      <c r="C53" s="22">
        <f>C44+C45+C46+C49+C50+C51+C52</f>
        <v>0</v>
      </c>
      <c r="D53" s="22">
        <f>D44+D45+D46+D49+D50+D51+D52</f>
        <v>0</v>
      </c>
      <c r="E53" s="22">
        <f>C53+D53</f>
        <v>0</v>
      </c>
      <c r="F53" s="22">
        <f>F44+F45+F46+F49+F50+F51+F52</f>
        <v>0</v>
      </c>
      <c r="G53" s="22">
        <f>G44+G45+G46+G49+G50+G51+G52</f>
        <v>0</v>
      </c>
      <c r="H53" s="22">
        <f>F53+G53</f>
        <v>0</v>
      </c>
      <c r="I53" s="22">
        <f>E53+H53</f>
        <v>0</v>
      </c>
      <c r="J53" s="19"/>
    </row>
    <row r="54" spans="1:10">
      <c r="A54" s="30" t="s">
        <v>43</v>
      </c>
      <c r="B54" s="62" t="s">
        <v>44</v>
      </c>
      <c r="C54" s="64"/>
      <c r="D54" s="64"/>
      <c r="E54" s="64"/>
      <c r="F54" s="64"/>
      <c r="G54" s="64"/>
      <c r="H54" s="64"/>
      <c r="I54" s="64"/>
      <c r="J54" s="34"/>
    </row>
    <row r="55" spans="1:10">
      <c r="A55" s="25" t="s">
        <v>45</v>
      </c>
      <c r="B55" s="11" t="s">
        <v>46</v>
      </c>
      <c r="C55" s="7">
        <f>C56+C57</f>
        <v>0</v>
      </c>
      <c r="D55" s="7">
        <f>D56+D57</f>
        <v>0</v>
      </c>
      <c r="E55" s="7">
        <f>C55+D55</f>
        <v>0</v>
      </c>
      <c r="F55" s="7">
        <f>F56+F57</f>
        <v>0</v>
      </c>
      <c r="G55" s="7">
        <f>G56+G57</f>
        <v>0</v>
      </c>
      <c r="H55" s="7">
        <f>F55+G55</f>
        <v>0</v>
      </c>
      <c r="I55" s="7">
        <f>E55+H55</f>
        <v>0</v>
      </c>
      <c r="J55" s="32"/>
    </row>
    <row r="56" spans="1:10">
      <c r="A56" s="25" t="s">
        <v>47</v>
      </c>
      <c r="B56" s="11" t="s">
        <v>49</v>
      </c>
      <c r="C56" s="43"/>
      <c r="D56" s="43"/>
      <c r="E56" s="7">
        <f t="shared" ref="E56:E65" si="11">C56+D56</f>
        <v>0</v>
      </c>
      <c r="F56" s="43"/>
      <c r="G56" s="43"/>
      <c r="H56" s="7">
        <f t="shared" ref="H56:H65" si="12">F56+G56</f>
        <v>0</v>
      </c>
      <c r="I56" s="7">
        <f t="shared" ref="I56:I65" si="13">E56+H56</f>
        <v>0</v>
      </c>
      <c r="J56" s="32" t="s">
        <v>154</v>
      </c>
    </row>
    <row r="57" spans="1:10">
      <c r="A57" s="25" t="s">
        <v>48</v>
      </c>
      <c r="B57" s="11" t="s">
        <v>50</v>
      </c>
      <c r="C57" s="43"/>
      <c r="D57" s="43"/>
      <c r="E57" s="7">
        <f t="shared" si="11"/>
        <v>0</v>
      </c>
      <c r="F57" s="43"/>
      <c r="G57" s="43"/>
      <c r="H57" s="7">
        <f t="shared" si="12"/>
        <v>0</v>
      </c>
      <c r="I57" s="7">
        <f t="shared" si="13"/>
        <v>0</v>
      </c>
      <c r="J57" s="32" t="s">
        <v>154</v>
      </c>
    </row>
    <row r="58" spans="1:10">
      <c r="A58" s="25" t="s">
        <v>51</v>
      </c>
      <c r="B58" s="11" t="s">
        <v>121</v>
      </c>
      <c r="C58" s="7">
        <f>C59+C60+C61+C62+C63</f>
        <v>0</v>
      </c>
      <c r="D58" s="7">
        <f>D59+D60+D61+D62+D63</f>
        <v>0</v>
      </c>
      <c r="E58" s="7">
        <f t="shared" si="11"/>
        <v>0</v>
      </c>
      <c r="F58" s="7">
        <f>F59+F60+F61+F62+F63</f>
        <v>0</v>
      </c>
      <c r="G58" s="7">
        <f>G59+G60+G61+G62+G63</f>
        <v>0</v>
      </c>
      <c r="H58" s="7">
        <f t="shared" si="12"/>
        <v>0</v>
      </c>
      <c r="I58" s="7">
        <f t="shared" si="13"/>
        <v>0</v>
      </c>
      <c r="J58" s="32"/>
    </row>
    <row r="59" spans="1:10" ht="26">
      <c r="A59" s="25" t="s">
        <v>139</v>
      </c>
      <c r="B59" s="11" t="s">
        <v>140</v>
      </c>
      <c r="C59" s="43"/>
      <c r="D59" s="43"/>
      <c r="E59" s="7">
        <f t="shared" si="11"/>
        <v>0</v>
      </c>
      <c r="F59" s="43"/>
      <c r="G59" s="43"/>
      <c r="H59" s="7">
        <f t="shared" si="12"/>
        <v>0</v>
      </c>
      <c r="I59" s="7">
        <f t="shared" si="13"/>
        <v>0</v>
      </c>
      <c r="J59" s="31" t="s">
        <v>156</v>
      </c>
    </row>
    <row r="60" spans="1:10" ht="26">
      <c r="A60" s="25" t="s">
        <v>122</v>
      </c>
      <c r="B60" s="11" t="s">
        <v>123</v>
      </c>
      <c r="C60" s="43"/>
      <c r="D60" s="43"/>
      <c r="E60" s="7">
        <f t="shared" si="11"/>
        <v>0</v>
      </c>
      <c r="F60" s="43"/>
      <c r="G60" s="43"/>
      <c r="H60" s="7">
        <f t="shared" si="12"/>
        <v>0</v>
      </c>
      <c r="I60" s="7">
        <f t="shared" si="13"/>
        <v>0</v>
      </c>
      <c r="J60" s="31" t="s">
        <v>156</v>
      </c>
    </row>
    <row r="61" spans="1:10" ht="39">
      <c r="A61" s="25" t="s">
        <v>124</v>
      </c>
      <c r="B61" s="11" t="s">
        <v>125</v>
      </c>
      <c r="C61" s="43"/>
      <c r="D61" s="43"/>
      <c r="E61" s="7">
        <f t="shared" si="11"/>
        <v>0</v>
      </c>
      <c r="F61" s="43"/>
      <c r="G61" s="43"/>
      <c r="H61" s="7">
        <f t="shared" si="12"/>
        <v>0</v>
      </c>
      <c r="I61" s="7">
        <f t="shared" si="13"/>
        <v>0</v>
      </c>
      <c r="J61" s="31" t="s">
        <v>156</v>
      </c>
    </row>
    <row r="62" spans="1:10" ht="26">
      <c r="A62" s="25" t="s">
        <v>126</v>
      </c>
      <c r="B62" s="11" t="s">
        <v>127</v>
      </c>
      <c r="C62" s="43"/>
      <c r="D62" s="43"/>
      <c r="E62" s="7">
        <f t="shared" si="11"/>
        <v>0</v>
      </c>
      <c r="F62" s="43"/>
      <c r="G62" s="43"/>
      <c r="H62" s="7">
        <f t="shared" si="12"/>
        <v>0</v>
      </c>
      <c r="I62" s="7">
        <f t="shared" si="13"/>
        <v>0</v>
      </c>
      <c r="J62" s="31" t="s">
        <v>156</v>
      </c>
    </row>
    <row r="63" spans="1:10" ht="26">
      <c r="A63" s="25" t="s">
        <v>128</v>
      </c>
      <c r="B63" s="11" t="s">
        <v>129</v>
      </c>
      <c r="C63" s="43"/>
      <c r="D63" s="43"/>
      <c r="E63" s="7">
        <f t="shared" si="11"/>
        <v>0</v>
      </c>
      <c r="F63" s="43"/>
      <c r="G63" s="43"/>
      <c r="H63" s="7">
        <f t="shared" si="12"/>
        <v>0</v>
      </c>
      <c r="I63" s="7">
        <f t="shared" si="13"/>
        <v>0</v>
      </c>
      <c r="J63" s="31" t="s">
        <v>156</v>
      </c>
    </row>
    <row r="64" spans="1:10">
      <c r="A64" s="25" t="s">
        <v>69</v>
      </c>
      <c r="B64" s="11" t="s">
        <v>52</v>
      </c>
      <c r="C64" s="43"/>
      <c r="D64" s="43"/>
      <c r="E64" s="7">
        <f t="shared" si="11"/>
        <v>0</v>
      </c>
      <c r="F64" s="43"/>
      <c r="G64" s="43"/>
      <c r="H64" s="7">
        <f t="shared" si="12"/>
        <v>0</v>
      </c>
      <c r="I64" s="7">
        <f t="shared" si="13"/>
        <v>0</v>
      </c>
      <c r="J64" s="32" t="s">
        <v>154</v>
      </c>
    </row>
    <row r="65" spans="1:10" ht="26">
      <c r="A65" s="25" t="s">
        <v>119</v>
      </c>
      <c r="B65" s="11" t="s">
        <v>120</v>
      </c>
      <c r="C65" s="43"/>
      <c r="D65" s="43"/>
      <c r="E65" s="7">
        <f t="shared" si="11"/>
        <v>0</v>
      </c>
      <c r="F65" s="43"/>
      <c r="G65" s="43"/>
      <c r="H65" s="7">
        <f t="shared" si="12"/>
        <v>0</v>
      </c>
      <c r="I65" s="7">
        <f t="shared" si="13"/>
        <v>0</v>
      </c>
      <c r="J65" s="31" t="s">
        <v>156</v>
      </c>
    </row>
    <row r="66" spans="1:10">
      <c r="A66" s="44"/>
      <c r="B66" s="5" t="s">
        <v>53</v>
      </c>
      <c r="C66" s="22">
        <f>C55+C58+C64+C65</f>
        <v>0</v>
      </c>
      <c r="D66" s="22">
        <f>D55+D58+D64+D65</f>
        <v>0</v>
      </c>
      <c r="E66" s="22">
        <f>C66+D66</f>
        <v>0</v>
      </c>
      <c r="F66" s="22">
        <f>F55+F58+F64+F65</f>
        <v>0</v>
      </c>
      <c r="G66" s="22">
        <f>G55+G58+G64+G65</f>
        <v>0</v>
      </c>
      <c r="H66" s="22">
        <f>F66+G66</f>
        <v>0</v>
      </c>
      <c r="I66" s="22">
        <f>E66+H66</f>
        <v>0</v>
      </c>
      <c r="J66" s="19"/>
    </row>
    <row r="67" spans="1:10">
      <c r="A67" s="30" t="s">
        <v>54</v>
      </c>
      <c r="B67" s="62" t="s">
        <v>130</v>
      </c>
      <c r="C67" s="64"/>
      <c r="D67" s="64"/>
      <c r="E67" s="64"/>
      <c r="F67" s="64"/>
      <c r="G67" s="64"/>
      <c r="H67" s="64"/>
      <c r="I67" s="64"/>
      <c r="J67" s="34"/>
    </row>
    <row r="68" spans="1:10">
      <c r="A68" s="25" t="s">
        <v>55</v>
      </c>
      <c r="B68" s="11" t="s">
        <v>141</v>
      </c>
      <c r="C68" s="43"/>
      <c r="D68" s="43"/>
      <c r="E68" s="7">
        <f>C68+D68</f>
        <v>0</v>
      </c>
      <c r="F68" s="43"/>
      <c r="G68" s="43"/>
      <c r="H68" s="7">
        <f>F68+G68</f>
        <v>0</v>
      </c>
      <c r="I68" s="7">
        <f>E68+H68</f>
        <v>0</v>
      </c>
      <c r="J68" s="32" t="s">
        <v>154</v>
      </c>
    </row>
    <row r="69" spans="1:10">
      <c r="A69" s="25" t="s">
        <v>142</v>
      </c>
      <c r="B69" s="11" t="s">
        <v>143</v>
      </c>
      <c r="C69" s="43"/>
      <c r="D69" s="43"/>
      <c r="E69" s="7">
        <f>C69+D69</f>
        <v>0</v>
      </c>
      <c r="F69" s="43"/>
      <c r="G69" s="43"/>
      <c r="H69" s="7">
        <f>F69+G69</f>
        <v>0</v>
      </c>
      <c r="I69" s="7">
        <f>E69+H69</f>
        <v>0</v>
      </c>
      <c r="J69" s="32" t="s">
        <v>154</v>
      </c>
    </row>
    <row r="70" spans="1:10">
      <c r="A70" s="46"/>
      <c r="B70" s="5" t="s">
        <v>56</v>
      </c>
      <c r="C70" s="22">
        <f>C68+C69</f>
        <v>0</v>
      </c>
      <c r="D70" s="22">
        <f>D68+D69</f>
        <v>0</v>
      </c>
      <c r="E70" s="22">
        <f>C70+D70</f>
        <v>0</v>
      </c>
      <c r="F70" s="22">
        <f>F68+F69</f>
        <v>0</v>
      </c>
      <c r="G70" s="22">
        <f>G68+G69</f>
        <v>0</v>
      </c>
      <c r="H70" s="22">
        <f>F70+G70</f>
        <v>0</v>
      </c>
      <c r="I70" s="22">
        <f>E70+H70</f>
        <v>0</v>
      </c>
    </row>
    <row r="71" spans="1:10">
      <c r="A71" s="30" t="s">
        <v>208</v>
      </c>
      <c r="B71" s="62" t="s">
        <v>211</v>
      </c>
      <c r="C71" s="64"/>
      <c r="D71" s="64"/>
      <c r="E71" s="64"/>
      <c r="F71" s="64"/>
      <c r="G71" s="64"/>
      <c r="H71" s="64"/>
      <c r="I71" s="64"/>
      <c r="J71" s="5"/>
    </row>
    <row r="72" spans="1:10" ht="26">
      <c r="A72" s="25" t="s">
        <v>209</v>
      </c>
      <c r="B72" s="11" t="s">
        <v>213</v>
      </c>
      <c r="C72" s="24"/>
      <c r="D72" s="24"/>
      <c r="E72" s="7">
        <f t="shared" ref="E72:E73" si="14">C72+D72</f>
        <v>0</v>
      </c>
      <c r="F72" s="24"/>
      <c r="G72" s="24"/>
      <c r="H72" s="7">
        <f t="shared" ref="H72:H73" si="15">F72+G72</f>
        <v>0</v>
      </c>
      <c r="I72" s="7">
        <f>E72+H72</f>
        <v>0</v>
      </c>
      <c r="J72" s="32" t="s">
        <v>215</v>
      </c>
    </row>
    <row r="73" spans="1:10" ht="26">
      <c r="A73" s="25" t="s">
        <v>210</v>
      </c>
      <c r="B73" s="11" t="s">
        <v>214</v>
      </c>
      <c r="C73" s="24"/>
      <c r="D73" s="24"/>
      <c r="E73" s="7">
        <f t="shared" si="14"/>
        <v>0</v>
      </c>
      <c r="F73" s="24"/>
      <c r="G73" s="24"/>
      <c r="H73" s="7">
        <f t="shared" si="15"/>
        <v>0</v>
      </c>
      <c r="I73" s="7">
        <f>E73+H73</f>
        <v>0</v>
      </c>
      <c r="J73" s="31" t="s">
        <v>216</v>
      </c>
    </row>
    <row r="74" spans="1:10">
      <c r="A74" s="36"/>
      <c r="B74" s="5" t="s">
        <v>212</v>
      </c>
      <c r="C74" s="22">
        <f>C72+C73</f>
        <v>0</v>
      </c>
      <c r="D74" s="22">
        <f>D72+D73</f>
        <v>0</v>
      </c>
      <c r="E74" s="22">
        <f>C74+D74</f>
        <v>0</v>
      </c>
      <c r="F74" s="22">
        <f>F72+F73</f>
        <v>0</v>
      </c>
      <c r="G74" s="22">
        <f>G72+G73</f>
        <v>0</v>
      </c>
      <c r="H74" s="22">
        <f>F74+G74</f>
        <v>0</v>
      </c>
      <c r="I74" s="22">
        <f>E74+H74</f>
        <v>0</v>
      </c>
      <c r="J74" s="61"/>
    </row>
    <row r="75" spans="1:10" ht="17">
      <c r="B75" s="59" t="s">
        <v>57</v>
      </c>
      <c r="C75" s="60">
        <f>C13+C16+C42+C53+C66+C70+C74</f>
        <v>0</v>
      </c>
      <c r="D75" s="60">
        <f>D13+D16+D42+D53+D66+D70+D74</f>
        <v>0</v>
      </c>
      <c r="E75" s="60">
        <f>C75+D75</f>
        <v>0</v>
      </c>
      <c r="F75" s="60">
        <f>F13+F16+F42+F53+F66+F70+F74</f>
        <v>0</v>
      </c>
      <c r="G75" s="60">
        <f>G13+G16+G42+G53+G66+G70+G74</f>
        <v>0</v>
      </c>
      <c r="H75" s="60">
        <f>F75+G75</f>
        <v>0</v>
      </c>
      <c r="I75" s="60">
        <f>E75+H75</f>
        <v>0</v>
      </c>
    </row>
    <row r="76" spans="1:10">
      <c r="A76" s="35" t="s">
        <v>158</v>
      </c>
    </row>
    <row r="78" spans="1:10" ht="19">
      <c r="A78" s="1" t="s">
        <v>79</v>
      </c>
      <c r="B78" s="17"/>
    </row>
    <row r="80" spans="1:10">
      <c r="A80" s="5" t="s">
        <v>59</v>
      </c>
      <c r="B80" s="5" t="s">
        <v>58</v>
      </c>
      <c r="C80" s="36"/>
    </row>
    <row r="81" spans="1:6">
      <c r="A81" s="5" t="s">
        <v>60</v>
      </c>
      <c r="B81" s="47" t="s">
        <v>182</v>
      </c>
      <c r="C81" s="48">
        <f>I75</f>
        <v>0</v>
      </c>
    </row>
    <row r="82" spans="1:6">
      <c r="A82" s="11" t="s">
        <v>61</v>
      </c>
      <c r="B82" s="11" t="s">
        <v>168</v>
      </c>
      <c r="C82" s="49">
        <f>E75</f>
        <v>0</v>
      </c>
      <c r="E82" s="18"/>
      <c r="F82" s="50"/>
    </row>
    <row r="83" spans="1:6">
      <c r="A83" s="11" t="s">
        <v>62</v>
      </c>
      <c r="B83" s="11" t="s">
        <v>166</v>
      </c>
      <c r="C83" s="49">
        <f>H75</f>
        <v>0</v>
      </c>
      <c r="E83" s="18"/>
      <c r="F83" s="50"/>
    </row>
    <row r="84" spans="1:6">
      <c r="A84" s="5" t="s">
        <v>63</v>
      </c>
      <c r="B84" s="5" t="s">
        <v>204</v>
      </c>
      <c r="C84" s="51">
        <f>C85+C86</f>
        <v>0</v>
      </c>
      <c r="E84" s="18"/>
      <c r="F84" s="50"/>
    </row>
    <row r="85" spans="1:6">
      <c r="A85" s="11" t="s">
        <v>64</v>
      </c>
      <c r="B85" s="11" t="s">
        <v>169</v>
      </c>
      <c r="C85" s="49">
        <f>0.02*C82</f>
        <v>0</v>
      </c>
      <c r="E85" s="18"/>
      <c r="F85" s="52"/>
    </row>
    <row r="86" spans="1:6" ht="26">
      <c r="A86" s="11" t="s">
        <v>65</v>
      </c>
      <c r="B86" s="11" t="s">
        <v>205</v>
      </c>
      <c r="C86" s="49">
        <f>C87+C88</f>
        <v>0</v>
      </c>
      <c r="D86" s="58" t="str">
        <f>IF(C86=C83,"CORECT","INCORECT")</f>
        <v>CORECT</v>
      </c>
    </row>
    <row r="87" spans="1:6" ht="26">
      <c r="A87" s="11" t="s">
        <v>202</v>
      </c>
      <c r="B87" s="11" t="s">
        <v>217</v>
      </c>
      <c r="C87" s="49"/>
    </row>
    <row r="88" spans="1:6" ht="247">
      <c r="A88" s="11" t="s">
        <v>203</v>
      </c>
      <c r="B88" s="11" t="s">
        <v>218</v>
      </c>
      <c r="C88" s="49"/>
    </row>
    <row r="89" spans="1:6" ht="26">
      <c r="A89" s="5" t="s">
        <v>66</v>
      </c>
      <c r="B89" s="47" t="s">
        <v>183</v>
      </c>
      <c r="C89" s="48">
        <f>C82-C85</f>
        <v>0</v>
      </c>
    </row>
    <row r="90" spans="1:6">
      <c r="A90" s="17"/>
      <c r="B90" s="76"/>
      <c r="C90" s="77"/>
      <c r="D90" s="77"/>
      <c r="E90" s="77"/>
      <c r="F90" s="77"/>
    </row>
    <row r="91" spans="1:6">
      <c r="A91" s="17"/>
      <c r="B91" s="54"/>
      <c r="C91" s="55"/>
    </row>
    <row r="92" spans="1:6">
      <c r="B92" s="37"/>
    </row>
    <row r="93" spans="1:6" ht="27">
      <c r="B93" s="37" t="s">
        <v>67</v>
      </c>
      <c r="C93" s="38" t="s">
        <v>78</v>
      </c>
      <c r="D93" s="38" t="s">
        <v>68</v>
      </c>
    </row>
    <row r="94" spans="1:6">
      <c r="B94" s="20" t="s">
        <v>174</v>
      </c>
      <c r="C94" s="7">
        <f>E52</f>
        <v>0</v>
      </c>
      <c r="D94" s="7">
        <f>0.15*E75</f>
        <v>0</v>
      </c>
      <c r="E94" s="39" t="str">
        <f>IF(D94&gt;=C94,"CORECT","INCORECT")</f>
        <v>CORECT</v>
      </c>
    </row>
    <row r="95" spans="1:6" ht="27">
      <c r="B95" s="20" t="s">
        <v>149</v>
      </c>
      <c r="C95" s="7">
        <f>E48</f>
        <v>0</v>
      </c>
      <c r="D95" s="7">
        <f>0.1*E75</f>
        <v>0</v>
      </c>
      <c r="E95" s="39" t="str">
        <f t="shared" ref="E95:E98" si="16">IF(D95&gt;=C95,"CORECT","INCORECT")</f>
        <v>CORECT</v>
      </c>
    </row>
    <row r="96" spans="1:6" ht="28" customHeight="1">
      <c r="B96" s="20" t="s">
        <v>145</v>
      </c>
      <c r="C96" s="7">
        <f>E18+E22+E23+E24+E25+E36</f>
        <v>0</v>
      </c>
      <c r="D96" s="7">
        <f>0.05*E75</f>
        <v>0</v>
      </c>
      <c r="E96" s="39" t="str">
        <f t="shared" si="16"/>
        <v>CORECT</v>
      </c>
    </row>
    <row r="97" spans="2:5">
      <c r="B97" s="20" t="s">
        <v>77</v>
      </c>
      <c r="C97" s="7">
        <f>E64</f>
        <v>0</v>
      </c>
      <c r="D97" s="7">
        <f>0.05*E75</f>
        <v>0</v>
      </c>
      <c r="E97" s="39" t="str">
        <f t="shared" si="16"/>
        <v>CORECT</v>
      </c>
    </row>
    <row r="98" spans="2:5">
      <c r="B98" s="20" t="s">
        <v>147</v>
      </c>
      <c r="C98" s="7">
        <f>E32+E33+E58+E65</f>
        <v>0</v>
      </c>
      <c r="D98" s="7">
        <f>0.07*(E75-E32-E33-E58-E65)</f>
        <v>0</v>
      </c>
      <c r="E98" s="39" t="str">
        <f t="shared" si="16"/>
        <v>CORECT</v>
      </c>
    </row>
    <row r="99" spans="2:5" ht="27">
      <c r="B99" s="20" t="s">
        <v>162</v>
      </c>
      <c r="C99" s="7">
        <f>E13+E16+E53+E55+E64</f>
        <v>0</v>
      </c>
      <c r="D99" s="7">
        <f>0.5*C82</f>
        <v>0</v>
      </c>
      <c r="E99" s="40" t="str">
        <f>IF(C99&gt;=D99,"CORECT","INCORECT")</f>
        <v>CORECT</v>
      </c>
    </row>
    <row r="100" spans="2:5">
      <c r="B100" s="20" t="s">
        <v>160</v>
      </c>
      <c r="C100" s="20"/>
    </row>
    <row r="101" spans="2:5">
      <c r="B101" s="20" t="s">
        <v>161</v>
      </c>
      <c r="C101" s="20" t="e">
        <f>C82/C100</f>
        <v>#DIV/0!</v>
      </c>
      <c r="D101" s="20">
        <f>300*C103</f>
        <v>0</v>
      </c>
      <c r="E101" s="36" t="e">
        <f>IF(D101&gt;=C101,"CORECT","INCORECT")</f>
        <v>#DIV/0!</v>
      </c>
    </row>
    <row r="103" spans="2:5">
      <c r="B103" s="20" t="s">
        <v>173</v>
      </c>
      <c r="C103" s="56">
        <f>'Buget General'!C103</f>
        <v>0</v>
      </c>
    </row>
  </sheetData>
  <mergeCells count="17">
    <mergeCell ref="B71:I71"/>
    <mergeCell ref="B90:F90"/>
    <mergeCell ref="B8:I8"/>
    <mergeCell ref="B14:I14"/>
    <mergeCell ref="B17:I17"/>
    <mergeCell ref="B43:I43"/>
    <mergeCell ref="B54:I54"/>
    <mergeCell ref="B67:I67"/>
    <mergeCell ref="A4:J4"/>
    <mergeCell ref="A5:A6"/>
    <mergeCell ref="B5:B6"/>
    <mergeCell ref="C5:D5"/>
    <mergeCell ref="E5:E6"/>
    <mergeCell ref="F5:G5"/>
    <mergeCell ref="H5:H6"/>
    <mergeCell ref="I5:I6"/>
    <mergeCell ref="J5:J6"/>
  </mergeCells>
  <conditionalFormatting sqref="D86">
    <cfRule type="cellIs" dxfId="27" priority="1" operator="equal">
      <formula>"INCORECT"</formula>
    </cfRule>
    <cfRule type="cellIs" dxfId="26" priority="2" operator="equal">
      <formula>"CORECT"</formula>
    </cfRule>
  </conditionalFormatting>
  <conditionalFormatting sqref="E94:E99">
    <cfRule type="cellIs" dxfId="25" priority="3" operator="equal">
      <formula>"INCORECT"</formula>
    </cfRule>
    <cfRule type="cellIs" dxfId="24" priority="4" operator="equal">
      <formula>"CORECT"</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4EB7E863-0E0C-49BD-987C-D878FB468281}">
          <x14:formula1>
            <xm:f>'Buget General'!$M$3:$M$5</xm:f>
          </x14:formula1>
          <xm:sqref>J52</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D1147E4-C27D-4B2A-A186-D1515E118ACB}">
  <dimension ref="A3:J103"/>
  <sheetViews>
    <sheetView topLeftCell="A68" zoomScale="75" zoomScaleNormal="75" workbookViewId="0">
      <selection activeCell="C89" sqref="C89"/>
    </sheetView>
  </sheetViews>
  <sheetFormatPr baseColWidth="10" defaultColWidth="8.83203125" defaultRowHeight="15"/>
  <cols>
    <col min="1" max="1" width="9.83203125" style="2" bestFit="1" customWidth="1"/>
    <col min="2" max="2" width="54.6640625" style="2" customWidth="1"/>
    <col min="3" max="3" width="16.1640625" style="2" customWidth="1"/>
    <col min="4" max="4" width="17.83203125" style="2" customWidth="1"/>
    <col min="5" max="9" width="16.1640625" style="2" customWidth="1"/>
    <col min="10" max="10" width="18.33203125" style="2" customWidth="1"/>
    <col min="11" max="11" width="17.6640625" style="2" customWidth="1"/>
    <col min="12" max="12" width="18" style="2" customWidth="1"/>
    <col min="13" max="16384" width="8.83203125" style="2"/>
  </cols>
  <sheetData>
    <row r="3" spans="1:10" ht="20" thickBot="1">
      <c r="A3" s="41" t="s">
        <v>184</v>
      </c>
    </row>
    <row r="4" spans="1:10" ht="17" thickBot="1">
      <c r="A4" s="65" t="s">
        <v>172</v>
      </c>
      <c r="B4" s="73"/>
      <c r="C4" s="74"/>
      <c r="D4" s="74"/>
      <c r="E4" s="74"/>
      <c r="F4" s="74"/>
      <c r="G4" s="74"/>
      <c r="H4" s="74"/>
      <c r="I4" s="74"/>
      <c r="J4" s="75"/>
    </row>
    <row r="5" spans="1:10">
      <c r="A5" s="71" t="s">
        <v>1</v>
      </c>
      <c r="B5" s="71" t="s">
        <v>2</v>
      </c>
      <c r="C5" s="71" t="s">
        <v>3</v>
      </c>
      <c r="D5" s="71"/>
      <c r="E5" s="71" t="s">
        <v>4</v>
      </c>
      <c r="F5" s="71" t="s">
        <v>5</v>
      </c>
      <c r="G5" s="71"/>
      <c r="H5" s="71" t="s">
        <v>6</v>
      </c>
      <c r="I5" s="71" t="s">
        <v>7</v>
      </c>
      <c r="J5" s="69" t="s">
        <v>152</v>
      </c>
    </row>
    <row r="6" spans="1:10">
      <c r="A6" s="72"/>
      <c r="B6" s="72"/>
      <c r="C6" s="3" t="s">
        <v>8</v>
      </c>
      <c r="D6" s="3" t="s">
        <v>9</v>
      </c>
      <c r="E6" s="72"/>
      <c r="F6" s="3" t="s">
        <v>8</v>
      </c>
      <c r="G6" s="3" t="s">
        <v>9</v>
      </c>
      <c r="H6" s="72"/>
      <c r="I6" s="72"/>
      <c r="J6" s="70"/>
    </row>
    <row r="7" spans="1:10">
      <c r="A7" s="4">
        <v>1</v>
      </c>
      <c r="B7" s="4">
        <v>2</v>
      </c>
      <c r="C7" s="4">
        <v>3</v>
      </c>
      <c r="D7" s="4">
        <v>4</v>
      </c>
      <c r="E7" s="4" t="s">
        <v>10</v>
      </c>
      <c r="F7" s="4">
        <v>6</v>
      </c>
      <c r="G7" s="4">
        <v>7</v>
      </c>
      <c r="H7" s="4" t="s">
        <v>11</v>
      </c>
      <c r="I7" s="4" t="s">
        <v>12</v>
      </c>
      <c r="J7" s="4"/>
    </row>
    <row r="8" spans="1:10">
      <c r="A8" s="3" t="s">
        <v>17</v>
      </c>
      <c r="B8" s="62" t="s">
        <v>18</v>
      </c>
      <c r="C8" s="63"/>
      <c r="D8" s="63"/>
      <c r="E8" s="63"/>
      <c r="F8" s="63"/>
      <c r="G8" s="63"/>
      <c r="H8" s="63"/>
      <c r="I8" s="63"/>
      <c r="J8" s="42"/>
    </row>
    <row r="9" spans="1:10" ht="26">
      <c r="A9" s="25" t="s">
        <v>13</v>
      </c>
      <c r="B9" s="6" t="s">
        <v>131</v>
      </c>
      <c r="C9" s="43"/>
      <c r="D9" s="43"/>
      <c r="E9" s="7">
        <f>C9+D9</f>
        <v>0</v>
      </c>
      <c r="F9" s="43"/>
      <c r="G9" s="43"/>
      <c r="H9" s="7">
        <f>F9+G9</f>
        <v>0</v>
      </c>
      <c r="I9" s="7">
        <f>E9+H9</f>
        <v>0</v>
      </c>
      <c r="J9" s="31" t="s">
        <v>153</v>
      </c>
    </row>
    <row r="10" spans="1:10">
      <c r="A10" s="25" t="s">
        <v>15</v>
      </c>
      <c r="B10" s="6" t="s">
        <v>14</v>
      </c>
      <c r="C10" s="43"/>
      <c r="D10" s="43"/>
      <c r="E10" s="7">
        <f t="shared" ref="E10:E12" si="0">C10+D10</f>
        <v>0</v>
      </c>
      <c r="F10" s="43"/>
      <c r="G10" s="43"/>
      <c r="H10" s="7">
        <f t="shared" ref="H10:H12" si="1">F10+G10</f>
        <v>0</v>
      </c>
      <c r="I10" s="7">
        <f t="shared" ref="I10:I12" si="2">E10+H10</f>
        <v>0</v>
      </c>
      <c r="J10" s="32" t="s">
        <v>154</v>
      </c>
    </row>
    <row r="11" spans="1:10" ht="30">
      <c r="A11" s="25" t="s">
        <v>70</v>
      </c>
      <c r="B11" s="6" t="s">
        <v>16</v>
      </c>
      <c r="C11" s="43"/>
      <c r="D11" s="43"/>
      <c r="E11" s="7">
        <f t="shared" si="0"/>
        <v>0</v>
      </c>
      <c r="F11" s="43"/>
      <c r="G11" s="43"/>
      <c r="H11" s="7">
        <f t="shared" si="1"/>
        <v>0</v>
      </c>
      <c r="I11" s="7">
        <f t="shared" si="2"/>
        <v>0</v>
      </c>
      <c r="J11" s="32" t="s">
        <v>154</v>
      </c>
    </row>
    <row r="12" spans="1:10">
      <c r="A12" s="25" t="s">
        <v>81</v>
      </c>
      <c r="B12" s="6" t="s">
        <v>71</v>
      </c>
      <c r="C12" s="43"/>
      <c r="D12" s="43"/>
      <c r="E12" s="7">
        <f t="shared" si="0"/>
        <v>0</v>
      </c>
      <c r="F12" s="43"/>
      <c r="G12" s="43"/>
      <c r="H12" s="7">
        <f t="shared" si="1"/>
        <v>0</v>
      </c>
      <c r="I12" s="7">
        <f t="shared" si="2"/>
        <v>0</v>
      </c>
      <c r="J12" s="32" t="s">
        <v>154</v>
      </c>
    </row>
    <row r="13" spans="1:10">
      <c r="A13" s="39"/>
      <c r="B13" s="5" t="s">
        <v>19</v>
      </c>
      <c r="C13" s="22">
        <f>SUM(C9:C12)</f>
        <v>0</v>
      </c>
      <c r="D13" s="22">
        <f>SUM(D9:D12)</f>
        <v>0</v>
      </c>
      <c r="E13" s="22">
        <f>C13+D13</f>
        <v>0</v>
      </c>
      <c r="F13" s="22">
        <f>SUM(F9:F12)</f>
        <v>0</v>
      </c>
      <c r="G13" s="22">
        <f>SUM(G9:G12)</f>
        <v>0</v>
      </c>
      <c r="H13" s="22">
        <f>F13+G13</f>
        <v>0</v>
      </c>
      <c r="I13" s="22">
        <f>E13+H13</f>
        <v>0</v>
      </c>
      <c r="J13" s="19"/>
    </row>
    <row r="14" spans="1:10">
      <c r="A14" s="3" t="s">
        <v>20</v>
      </c>
      <c r="B14" s="62" t="s">
        <v>21</v>
      </c>
      <c r="C14" s="64"/>
      <c r="D14" s="64"/>
      <c r="E14" s="64"/>
      <c r="F14" s="64"/>
      <c r="G14" s="64"/>
      <c r="H14" s="64"/>
      <c r="I14" s="64"/>
      <c r="J14" s="34"/>
    </row>
    <row r="15" spans="1:10" ht="26">
      <c r="A15" s="25" t="s">
        <v>23</v>
      </c>
      <c r="B15" s="11" t="s">
        <v>24</v>
      </c>
      <c r="C15" s="43"/>
      <c r="D15" s="43"/>
      <c r="E15" s="7">
        <f>C15+D15</f>
        <v>0</v>
      </c>
      <c r="F15" s="43"/>
      <c r="G15" s="43"/>
      <c r="H15" s="7">
        <f>F15+G15</f>
        <v>0</v>
      </c>
      <c r="I15" s="7">
        <f>E15+H15</f>
        <v>0</v>
      </c>
      <c r="J15" s="32" t="s">
        <v>154</v>
      </c>
    </row>
    <row r="16" spans="1:10">
      <c r="A16" s="44"/>
      <c r="B16" s="5" t="s">
        <v>22</v>
      </c>
      <c r="C16" s="22">
        <f>SUM(C15)</f>
        <v>0</v>
      </c>
      <c r="D16" s="22">
        <f>SUM(D15)</f>
        <v>0</v>
      </c>
      <c r="E16" s="22">
        <f>C16+D16</f>
        <v>0</v>
      </c>
      <c r="F16" s="22">
        <f>SUM(F15)</f>
        <v>0</v>
      </c>
      <c r="G16" s="22">
        <f>SUM(G15)</f>
        <v>0</v>
      </c>
      <c r="H16" s="22">
        <f>F16+G16</f>
        <v>0</v>
      </c>
      <c r="I16" s="22">
        <f>E16+H16</f>
        <v>0</v>
      </c>
      <c r="J16" s="19"/>
    </row>
    <row r="17" spans="1:10">
      <c r="A17" s="3" t="s">
        <v>25</v>
      </c>
      <c r="B17" s="62" t="s">
        <v>26</v>
      </c>
      <c r="C17" s="64"/>
      <c r="D17" s="64"/>
      <c r="E17" s="64"/>
      <c r="F17" s="64"/>
      <c r="G17" s="64"/>
      <c r="H17" s="64"/>
      <c r="I17" s="64"/>
      <c r="J17" s="34"/>
    </row>
    <row r="18" spans="1:10">
      <c r="A18" s="25" t="s">
        <v>30</v>
      </c>
      <c r="B18" s="11" t="s">
        <v>85</v>
      </c>
      <c r="C18" s="7">
        <f>C19+C20+C21</f>
        <v>0</v>
      </c>
      <c r="D18" s="7">
        <f>D19+D20+D21</f>
        <v>0</v>
      </c>
      <c r="E18" s="7">
        <f>C18+D18</f>
        <v>0</v>
      </c>
      <c r="F18" s="7">
        <f>F19+F20+F21</f>
        <v>0</v>
      </c>
      <c r="G18" s="7">
        <f>G19+G20+G21</f>
        <v>0</v>
      </c>
      <c r="H18" s="7">
        <f>F18+G18</f>
        <v>0</v>
      </c>
      <c r="I18" s="7">
        <f>E18+H18</f>
        <v>0</v>
      </c>
      <c r="J18" s="32"/>
    </row>
    <row r="19" spans="1:10">
      <c r="A19" s="25" t="s">
        <v>82</v>
      </c>
      <c r="B19" s="11" t="s">
        <v>27</v>
      </c>
      <c r="C19" s="43"/>
      <c r="D19" s="43"/>
      <c r="E19" s="7">
        <f t="shared" ref="E19:E40" si="3">C19+D19</f>
        <v>0</v>
      </c>
      <c r="F19" s="43"/>
      <c r="G19" s="43"/>
      <c r="H19" s="7">
        <f t="shared" ref="H19:H40" si="4">F19+G19</f>
        <v>0</v>
      </c>
      <c r="I19" s="7">
        <f t="shared" ref="I19:I40" si="5">E19+H19</f>
        <v>0</v>
      </c>
      <c r="J19" s="32" t="s">
        <v>155</v>
      </c>
    </row>
    <row r="20" spans="1:10">
      <c r="A20" s="25" t="s">
        <v>83</v>
      </c>
      <c r="B20" s="11" t="s">
        <v>86</v>
      </c>
      <c r="C20" s="43"/>
      <c r="D20" s="43"/>
      <c r="E20" s="7">
        <f t="shared" si="3"/>
        <v>0</v>
      </c>
      <c r="F20" s="43"/>
      <c r="G20" s="43"/>
      <c r="H20" s="7">
        <f t="shared" si="4"/>
        <v>0</v>
      </c>
      <c r="I20" s="7">
        <f t="shared" si="5"/>
        <v>0</v>
      </c>
      <c r="J20" s="32" t="s">
        <v>155</v>
      </c>
    </row>
    <row r="21" spans="1:10">
      <c r="A21" s="25" t="s">
        <v>84</v>
      </c>
      <c r="B21" s="11" t="s">
        <v>87</v>
      </c>
      <c r="C21" s="43"/>
      <c r="D21" s="43"/>
      <c r="E21" s="7">
        <f t="shared" si="3"/>
        <v>0</v>
      </c>
      <c r="F21" s="43"/>
      <c r="G21" s="43"/>
      <c r="H21" s="7">
        <f t="shared" si="4"/>
        <v>0</v>
      </c>
      <c r="I21" s="7">
        <f t="shared" si="5"/>
        <v>0</v>
      </c>
      <c r="J21" s="32" t="s">
        <v>155</v>
      </c>
    </row>
    <row r="22" spans="1:10" ht="26">
      <c r="A22" s="25" t="s">
        <v>31</v>
      </c>
      <c r="B22" s="11" t="s">
        <v>88</v>
      </c>
      <c r="C22" s="43"/>
      <c r="D22" s="43"/>
      <c r="E22" s="7">
        <f t="shared" si="3"/>
        <v>0</v>
      </c>
      <c r="F22" s="43"/>
      <c r="G22" s="43"/>
      <c r="H22" s="7">
        <f t="shared" si="4"/>
        <v>0</v>
      </c>
      <c r="I22" s="7">
        <f t="shared" si="5"/>
        <v>0</v>
      </c>
      <c r="J22" s="32" t="s">
        <v>155</v>
      </c>
    </row>
    <row r="23" spans="1:10">
      <c r="A23" s="25" t="s">
        <v>32</v>
      </c>
      <c r="B23" s="11" t="s">
        <v>73</v>
      </c>
      <c r="C23" s="43"/>
      <c r="D23" s="43"/>
      <c r="E23" s="7">
        <f t="shared" si="3"/>
        <v>0</v>
      </c>
      <c r="F23" s="43"/>
      <c r="G23" s="43"/>
      <c r="H23" s="7">
        <f t="shared" si="4"/>
        <v>0</v>
      </c>
      <c r="I23" s="7">
        <f t="shared" si="5"/>
        <v>0</v>
      </c>
      <c r="J23" s="32" t="s">
        <v>155</v>
      </c>
    </row>
    <row r="24" spans="1:10" ht="26">
      <c r="A24" s="25" t="s">
        <v>33</v>
      </c>
      <c r="B24" s="11" t="s">
        <v>74</v>
      </c>
      <c r="C24" s="43"/>
      <c r="D24" s="43"/>
      <c r="E24" s="7">
        <f t="shared" si="3"/>
        <v>0</v>
      </c>
      <c r="F24" s="43"/>
      <c r="G24" s="43"/>
      <c r="H24" s="7">
        <f t="shared" si="4"/>
        <v>0</v>
      </c>
      <c r="I24" s="7">
        <f t="shared" si="5"/>
        <v>0</v>
      </c>
      <c r="J24" s="32" t="s">
        <v>155</v>
      </c>
    </row>
    <row r="25" spans="1:10">
      <c r="A25" s="25" t="s">
        <v>34</v>
      </c>
      <c r="B25" s="11" t="s">
        <v>89</v>
      </c>
      <c r="C25" s="7">
        <f>C26+C27+C28+C29+C30+C31</f>
        <v>0</v>
      </c>
      <c r="D25" s="7">
        <f>D26+D27+D28+D29+D30+D31</f>
        <v>0</v>
      </c>
      <c r="E25" s="7">
        <f t="shared" si="3"/>
        <v>0</v>
      </c>
      <c r="F25" s="7">
        <f>F26+F27+F28+F29+F30+F31</f>
        <v>0</v>
      </c>
      <c r="G25" s="7">
        <f>G26+G27+G28+G29+G30+G31</f>
        <v>0</v>
      </c>
      <c r="H25" s="7">
        <f t="shared" si="4"/>
        <v>0</v>
      </c>
      <c r="I25" s="7">
        <f t="shared" si="5"/>
        <v>0</v>
      </c>
      <c r="J25" s="32"/>
    </row>
    <row r="26" spans="1:10">
      <c r="A26" s="25" t="s">
        <v>132</v>
      </c>
      <c r="B26" s="11" t="s">
        <v>134</v>
      </c>
      <c r="C26" s="43"/>
      <c r="D26" s="43"/>
      <c r="E26" s="7">
        <f t="shared" si="3"/>
        <v>0</v>
      </c>
      <c r="F26" s="43"/>
      <c r="G26" s="43"/>
      <c r="H26" s="7">
        <f t="shared" si="4"/>
        <v>0</v>
      </c>
      <c r="I26" s="7">
        <f t="shared" si="5"/>
        <v>0</v>
      </c>
      <c r="J26" s="32" t="s">
        <v>155</v>
      </c>
    </row>
    <row r="27" spans="1:10">
      <c r="A27" s="25" t="s">
        <v>133</v>
      </c>
      <c r="B27" s="11" t="s">
        <v>135</v>
      </c>
      <c r="C27" s="43"/>
      <c r="D27" s="43"/>
      <c r="E27" s="7">
        <f t="shared" si="3"/>
        <v>0</v>
      </c>
      <c r="F27" s="43"/>
      <c r="G27" s="43"/>
      <c r="H27" s="7">
        <f t="shared" si="4"/>
        <v>0</v>
      </c>
      <c r="I27" s="7">
        <f t="shared" si="5"/>
        <v>0</v>
      </c>
      <c r="J27" s="32" t="s">
        <v>155</v>
      </c>
    </row>
    <row r="28" spans="1:10" ht="26">
      <c r="A28" s="25" t="s">
        <v>91</v>
      </c>
      <c r="B28" s="11" t="s">
        <v>90</v>
      </c>
      <c r="C28" s="43"/>
      <c r="D28" s="43"/>
      <c r="E28" s="7">
        <f t="shared" si="3"/>
        <v>0</v>
      </c>
      <c r="F28" s="43"/>
      <c r="G28" s="43"/>
      <c r="H28" s="7">
        <f t="shared" si="4"/>
        <v>0</v>
      </c>
      <c r="I28" s="7">
        <f t="shared" si="5"/>
        <v>0</v>
      </c>
      <c r="J28" s="32" t="s">
        <v>155</v>
      </c>
    </row>
    <row r="29" spans="1:10" ht="26">
      <c r="A29" s="25" t="s">
        <v>92</v>
      </c>
      <c r="B29" s="11" t="s">
        <v>93</v>
      </c>
      <c r="C29" s="43"/>
      <c r="D29" s="43"/>
      <c r="E29" s="7">
        <f t="shared" si="3"/>
        <v>0</v>
      </c>
      <c r="F29" s="43"/>
      <c r="G29" s="43"/>
      <c r="H29" s="7">
        <f t="shared" si="4"/>
        <v>0</v>
      </c>
      <c r="I29" s="7">
        <f t="shared" si="5"/>
        <v>0</v>
      </c>
      <c r="J29" s="32" t="s">
        <v>155</v>
      </c>
    </row>
    <row r="30" spans="1:10" ht="26">
      <c r="A30" s="25" t="s">
        <v>94</v>
      </c>
      <c r="B30" s="11" t="s">
        <v>95</v>
      </c>
      <c r="C30" s="43"/>
      <c r="D30" s="43"/>
      <c r="E30" s="7">
        <f t="shared" si="3"/>
        <v>0</v>
      </c>
      <c r="F30" s="43"/>
      <c r="G30" s="43"/>
      <c r="H30" s="7">
        <f t="shared" si="4"/>
        <v>0</v>
      </c>
      <c r="I30" s="7">
        <f t="shared" si="5"/>
        <v>0</v>
      </c>
      <c r="J30" s="32" t="s">
        <v>155</v>
      </c>
    </row>
    <row r="31" spans="1:10">
      <c r="A31" s="25" t="s">
        <v>96</v>
      </c>
      <c r="B31" s="11" t="s">
        <v>97</v>
      </c>
      <c r="C31" s="43"/>
      <c r="D31" s="43"/>
      <c r="E31" s="7">
        <f t="shared" si="3"/>
        <v>0</v>
      </c>
      <c r="F31" s="43"/>
      <c r="G31" s="43"/>
      <c r="H31" s="7">
        <f t="shared" si="4"/>
        <v>0</v>
      </c>
      <c r="I31" s="7">
        <f t="shared" si="5"/>
        <v>0</v>
      </c>
      <c r="J31" s="32" t="s">
        <v>155</v>
      </c>
    </row>
    <row r="32" spans="1:10" ht="26">
      <c r="A32" s="25" t="s">
        <v>75</v>
      </c>
      <c r="B32" s="11" t="s">
        <v>136</v>
      </c>
      <c r="C32" s="43"/>
      <c r="D32" s="43"/>
      <c r="E32" s="7">
        <f t="shared" si="3"/>
        <v>0</v>
      </c>
      <c r="F32" s="43"/>
      <c r="G32" s="43"/>
      <c r="H32" s="7">
        <f t="shared" si="4"/>
        <v>0</v>
      </c>
      <c r="I32" s="7">
        <f t="shared" si="5"/>
        <v>0</v>
      </c>
      <c r="J32" s="31" t="s">
        <v>156</v>
      </c>
    </row>
    <row r="33" spans="1:10">
      <c r="A33" s="25" t="s">
        <v>76</v>
      </c>
      <c r="B33" s="11" t="s">
        <v>28</v>
      </c>
      <c r="C33" s="7">
        <f>C34+C35</f>
        <v>0</v>
      </c>
      <c r="D33" s="7">
        <f>D34+D35</f>
        <v>0</v>
      </c>
      <c r="E33" s="7">
        <f t="shared" si="3"/>
        <v>0</v>
      </c>
      <c r="F33" s="7">
        <f>F34+F35</f>
        <v>0</v>
      </c>
      <c r="G33" s="7">
        <f>G34+G35</f>
        <v>0</v>
      </c>
      <c r="H33" s="7">
        <f t="shared" si="4"/>
        <v>0</v>
      </c>
      <c r="I33" s="7">
        <f t="shared" si="5"/>
        <v>0</v>
      </c>
      <c r="J33" s="32"/>
    </row>
    <row r="34" spans="1:10" ht="26">
      <c r="A34" s="25" t="s">
        <v>137</v>
      </c>
      <c r="B34" s="11" t="s">
        <v>138</v>
      </c>
      <c r="C34" s="43"/>
      <c r="D34" s="43"/>
      <c r="E34" s="7">
        <f t="shared" si="3"/>
        <v>0</v>
      </c>
      <c r="F34" s="43"/>
      <c r="G34" s="43"/>
      <c r="H34" s="7">
        <f t="shared" si="4"/>
        <v>0</v>
      </c>
      <c r="I34" s="7">
        <f t="shared" si="5"/>
        <v>0</v>
      </c>
      <c r="J34" s="31" t="s">
        <v>156</v>
      </c>
    </row>
    <row r="35" spans="1:10" ht="26">
      <c r="A35" s="25" t="s">
        <v>98</v>
      </c>
      <c r="B35" s="11" t="s">
        <v>99</v>
      </c>
      <c r="C35" s="43"/>
      <c r="D35" s="43"/>
      <c r="E35" s="7">
        <f t="shared" si="3"/>
        <v>0</v>
      </c>
      <c r="F35" s="43"/>
      <c r="G35" s="43"/>
      <c r="H35" s="7">
        <f t="shared" si="4"/>
        <v>0</v>
      </c>
      <c r="I35" s="7">
        <f t="shared" si="5"/>
        <v>0</v>
      </c>
      <c r="J35" s="31" t="s">
        <v>156</v>
      </c>
    </row>
    <row r="36" spans="1:10">
      <c r="A36" s="25" t="s">
        <v>100</v>
      </c>
      <c r="B36" s="11" t="s">
        <v>29</v>
      </c>
      <c r="C36" s="7">
        <f>C37+C40+C41</f>
        <v>0</v>
      </c>
      <c r="D36" s="7">
        <f>D37+D40+D41</f>
        <v>0</v>
      </c>
      <c r="E36" s="7">
        <f t="shared" si="3"/>
        <v>0</v>
      </c>
      <c r="F36" s="7">
        <f t="shared" ref="F36:G36" si="6">F37+F40+F41</f>
        <v>0</v>
      </c>
      <c r="G36" s="7">
        <f t="shared" si="6"/>
        <v>0</v>
      </c>
      <c r="H36" s="7">
        <f t="shared" si="4"/>
        <v>0</v>
      </c>
      <c r="I36" s="7">
        <f t="shared" si="5"/>
        <v>0</v>
      </c>
      <c r="J36" s="32"/>
    </row>
    <row r="37" spans="1:10">
      <c r="A37" s="25" t="s">
        <v>101</v>
      </c>
      <c r="B37" s="11" t="s">
        <v>102</v>
      </c>
      <c r="C37" s="7">
        <f>C38+C39</f>
        <v>0</v>
      </c>
      <c r="D37" s="7">
        <f>D38+D39</f>
        <v>0</v>
      </c>
      <c r="E37" s="7">
        <f t="shared" si="3"/>
        <v>0</v>
      </c>
      <c r="F37" s="7">
        <f>F38+F39</f>
        <v>0</v>
      </c>
      <c r="G37" s="7">
        <f>G38+G39</f>
        <v>0</v>
      </c>
      <c r="H37" s="7">
        <f t="shared" si="4"/>
        <v>0</v>
      </c>
      <c r="I37" s="7">
        <f t="shared" si="5"/>
        <v>0</v>
      </c>
      <c r="J37" s="32"/>
    </row>
    <row r="38" spans="1:10">
      <c r="A38" s="25" t="s">
        <v>103</v>
      </c>
      <c r="B38" s="11" t="s">
        <v>104</v>
      </c>
      <c r="C38" s="43"/>
      <c r="D38" s="43"/>
      <c r="E38" s="7">
        <f t="shared" si="3"/>
        <v>0</v>
      </c>
      <c r="F38" s="43"/>
      <c r="G38" s="43"/>
      <c r="H38" s="7">
        <f t="shared" si="4"/>
        <v>0</v>
      </c>
      <c r="I38" s="7">
        <f t="shared" si="5"/>
        <v>0</v>
      </c>
      <c r="J38" s="32" t="s">
        <v>155</v>
      </c>
    </row>
    <row r="39" spans="1:10" ht="39">
      <c r="A39" s="25" t="s">
        <v>105</v>
      </c>
      <c r="B39" s="11" t="s">
        <v>106</v>
      </c>
      <c r="C39" s="43"/>
      <c r="D39" s="43"/>
      <c r="E39" s="7">
        <f t="shared" si="3"/>
        <v>0</v>
      </c>
      <c r="F39" s="43"/>
      <c r="G39" s="43"/>
      <c r="H39" s="7">
        <f t="shared" si="4"/>
        <v>0</v>
      </c>
      <c r="I39" s="7">
        <f t="shared" si="5"/>
        <v>0</v>
      </c>
      <c r="J39" s="32" t="s">
        <v>155</v>
      </c>
    </row>
    <row r="40" spans="1:10">
      <c r="A40" s="25" t="s">
        <v>107</v>
      </c>
      <c r="B40" s="11" t="s">
        <v>108</v>
      </c>
      <c r="C40" s="43"/>
      <c r="D40" s="43"/>
      <c r="E40" s="7">
        <f t="shared" si="3"/>
        <v>0</v>
      </c>
      <c r="F40" s="43"/>
      <c r="G40" s="43"/>
      <c r="H40" s="7">
        <f t="shared" si="4"/>
        <v>0</v>
      </c>
      <c r="I40" s="7">
        <f t="shared" si="5"/>
        <v>0</v>
      </c>
      <c r="J40" s="32" t="s">
        <v>155</v>
      </c>
    </row>
    <row r="41" spans="1:10" ht="39">
      <c r="A41" s="25" t="s">
        <v>206</v>
      </c>
      <c r="B41" s="11" t="s">
        <v>207</v>
      </c>
      <c r="C41" s="43"/>
      <c r="D41" s="43"/>
      <c r="E41" s="7"/>
      <c r="F41" s="43"/>
      <c r="G41" s="43"/>
      <c r="H41" s="7"/>
      <c r="I41" s="7"/>
      <c r="J41" s="32" t="s">
        <v>155</v>
      </c>
    </row>
    <row r="42" spans="1:10" s="13" customFormat="1">
      <c r="A42" s="44"/>
      <c r="B42" s="5" t="s">
        <v>35</v>
      </c>
      <c r="C42" s="22">
        <f>C18+C22+C23+C24+C25+C32+C33+C36</f>
        <v>0</v>
      </c>
      <c r="D42" s="22">
        <f>D18+D22+D23+D24+D25+D32+D33+D36</f>
        <v>0</v>
      </c>
      <c r="E42" s="22">
        <f>C42+D42</f>
        <v>0</v>
      </c>
      <c r="F42" s="22">
        <f>F18+F22+F23+F24+F25+F32+F33+F36</f>
        <v>0</v>
      </c>
      <c r="G42" s="22">
        <f>G18+G22+G23+G24+G25+G32+G33+G36</f>
        <v>0</v>
      </c>
      <c r="H42" s="22">
        <f>F42+G42</f>
        <v>0</v>
      </c>
      <c r="I42" s="22">
        <f>E42+H42</f>
        <v>0</v>
      </c>
      <c r="J42" s="19"/>
    </row>
    <row r="43" spans="1:10">
      <c r="A43" s="28" t="s">
        <v>36</v>
      </c>
      <c r="B43" s="62" t="s">
        <v>37</v>
      </c>
      <c r="C43" s="64"/>
      <c r="D43" s="64"/>
      <c r="E43" s="64"/>
      <c r="F43" s="64"/>
      <c r="G43" s="64"/>
      <c r="H43" s="64"/>
      <c r="I43" s="64"/>
      <c r="J43" s="34"/>
    </row>
    <row r="44" spans="1:10">
      <c r="A44" s="25" t="s">
        <v>39</v>
      </c>
      <c r="B44" s="11" t="s">
        <v>38</v>
      </c>
      <c r="C44" s="7"/>
      <c r="D44" s="7"/>
      <c r="E44" s="7">
        <f>C44+D44</f>
        <v>0</v>
      </c>
      <c r="F44" s="7"/>
      <c r="G44" s="7"/>
      <c r="H44" s="7">
        <f>F44+G44</f>
        <v>0</v>
      </c>
      <c r="I44" s="7">
        <f>E44+H44</f>
        <v>0</v>
      </c>
      <c r="J44" s="32" t="s">
        <v>154</v>
      </c>
    </row>
    <row r="45" spans="1:10">
      <c r="A45" s="25" t="s">
        <v>40</v>
      </c>
      <c r="B45" s="11" t="s">
        <v>109</v>
      </c>
      <c r="C45" s="7"/>
      <c r="D45" s="7"/>
      <c r="E45" s="7">
        <f t="shared" ref="E45:E52" si="7">C45+D45</f>
        <v>0</v>
      </c>
      <c r="F45" s="7"/>
      <c r="G45" s="7"/>
      <c r="H45" s="7">
        <f t="shared" ref="H45:H52" si="8">F45+G45</f>
        <v>0</v>
      </c>
      <c r="I45" s="7">
        <f t="shared" ref="I45:I52" si="9">E45+H45</f>
        <v>0</v>
      </c>
      <c r="J45" s="32" t="s">
        <v>154</v>
      </c>
    </row>
    <row r="46" spans="1:10" ht="26">
      <c r="A46" s="25" t="s">
        <v>41</v>
      </c>
      <c r="B46" s="11" t="s">
        <v>110</v>
      </c>
      <c r="C46" s="7">
        <f>C47+C48</f>
        <v>0</v>
      </c>
      <c r="D46" s="7">
        <f>D47+D48</f>
        <v>0</v>
      </c>
      <c r="E46" s="7">
        <f t="shared" si="7"/>
        <v>0</v>
      </c>
      <c r="F46" s="7">
        <f t="shared" ref="F46:G46" si="10">F47+F48</f>
        <v>0</v>
      </c>
      <c r="G46" s="7">
        <f t="shared" si="10"/>
        <v>0</v>
      </c>
      <c r="H46" s="7">
        <f t="shared" si="8"/>
        <v>0</v>
      </c>
      <c r="I46" s="7">
        <f t="shared" si="9"/>
        <v>0</v>
      </c>
      <c r="J46" s="32"/>
    </row>
    <row r="47" spans="1:10" ht="26">
      <c r="A47" s="25" t="s">
        <v>111</v>
      </c>
      <c r="B47" s="11" t="s">
        <v>110</v>
      </c>
      <c r="C47" s="43"/>
      <c r="D47" s="43"/>
      <c r="E47" s="7">
        <f t="shared" si="7"/>
        <v>0</v>
      </c>
      <c r="F47" s="43"/>
      <c r="G47" s="43"/>
      <c r="H47" s="7">
        <f t="shared" si="8"/>
        <v>0</v>
      </c>
      <c r="I47" s="7">
        <f t="shared" si="9"/>
        <v>0</v>
      </c>
      <c r="J47" s="32" t="s">
        <v>154</v>
      </c>
    </row>
    <row r="48" spans="1:10" ht="26">
      <c r="A48" s="25" t="s">
        <v>112</v>
      </c>
      <c r="B48" s="11" t="s">
        <v>146</v>
      </c>
      <c r="C48" s="43"/>
      <c r="D48" s="43"/>
      <c r="E48" s="7">
        <f t="shared" si="7"/>
        <v>0</v>
      </c>
      <c r="F48" s="43"/>
      <c r="G48" s="43"/>
      <c r="H48" s="7">
        <f t="shared" si="8"/>
        <v>0</v>
      </c>
      <c r="I48" s="7">
        <f t="shared" si="9"/>
        <v>0</v>
      </c>
      <c r="J48" s="32" t="s">
        <v>154</v>
      </c>
    </row>
    <row r="49" spans="1:10" ht="26">
      <c r="A49" s="25" t="s">
        <v>113</v>
      </c>
      <c r="B49" s="11" t="s">
        <v>114</v>
      </c>
      <c r="C49" s="7"/>
      <c r="D49" s="7"/>
      <c r="E49" s="7">
        <f t="shared" si="7"/>
        <v>0</v>
      </c>
      <c r="F49" s="7"/>
      <c r="G49" s="7"/>
      <c r="H49" s="7">
        <f t="shared" si="8"/>
        <v>0</v>
      </c>
      <c r="I49" s="7">
        <f t="shared" si="9"/>
        <v>0</v>
      </c>
      <c r="J49" s="31" t="s">
        <v>153</v>
      </c>
    </row>
    <row r="50" spans="1:10" ht="26">
      <c r="A50" s="25" t="s">
        <v>115</v>
      </c>
      <c r="B50" s="11" t="s">
        <v>116</v>
      </c>
      <c r="C50" s="7"/>
      <c r="D50" s="7"/>
      <c r="E50" s="7">
        <f t="shared" si="7"/>
        <v>0</v>
      </c>
      <c r="F50" s="7"/>
      <c r="G50" s="7"/>
      <c r="H50" s="7">
        <f t="shared" si="8"/>
        <v>0</v>
      </c>
      <c r="I50" s="7">
        <f t="shared" si="9"/>
        <v>0</v>
      </c>
      <c r="J50" s="31" t="s">
        <v>153</v>
      </c>
    </row>
    <row r="51" spans="1:10" ht="26">
      <c r="A51" s="25" t="s">
        <v>117</v>
      </c>
      <c r="B51" s="11" t="s">
        <v>118</v>
      </c>
      <c r="C51" s="7"/>
      <c r="D51" s="7"/>
      <c r="E51" s="7">
        <f t="shared" si="7"/>
        <v>0</v>
      </c>
      <c r="F51" s="7"/>
      <c r="G51" s="7"/>
      <c r="H51" s="7">
        <f t="shared" si="8"/>
        <v>0</v>
      </c>
      <c r="I51" s="7">
        <f t="shared" si="9"/>
        <v>0</v>
      </c>
      <c r="J51" s="31" t="s">
        <v>157</v>
      </c>
    </row>
    <row r="52" spans="1:10">
      <c r="A52" s="25" t="s">
        <v>148</v>
      </c>
      <c r="B52" s="11" t="s">
        <v>144</v>
      </c>
      <c r="C52" s="43"/>
      <c r="D52" s="43"/>
      <c r="E52" s="7">
        <f t="shared" si="7"/>
        <v>0</v>
      </c>
      <c r="F52" s="43"/>
      <c r="G52" s="43"/>
      <c r="H52" s="7">
        <f t="shared" si="8"/>
        <v>0</v>
      </c>
      <c r="I52" s="7">
        <f t="shared" si="9"/>
        <v>0</v>
      </c>
      <c r="J52" s="53"/>
    </row>
    <row r="53" spans="1:10">
      <c r="A53" s="45"/>
      <c r="B53" s="5" t="s">
        <v>42</v>
      </c>
      <c r="C53" s="22">
        <f>C44+C45+C46+C49+C50+C51+C52</f>
        <v>0</v>
      </c>
      <c r="D53" s="22">
        <f>D44+D45+D46+D49+D50+D51+D52</f>
        <v>0</v>
      </c>
      <c r="E53" s="22">
        <f>C53+D53</f>
        <v>0</v>
      </c>
      <c r="F53" s="22">
        <f>F44+F45+F46+F49+F50+F51+F52</f>
        <v>0</v>
      </c>
      <c r="G53" s="22">
        <f>G44+G45+G46+G49+G50+G51+G52</f>
        <v>0</v>
      </c>
      <c r="H53" s="22">
        <f>F53+G53</f>
        <v>0</v>
      </c>
      <c r="I53" s="22">
        <f>E53+H53</f>
        <v>0</v>
      </c>
      <c r="J53" s="19"/>
    </row>
    <row r="54" spans="1:10">
      <c r="A54" s="30" t="s">
        <v>43</v>
      </c>
      <c r="B54" s="62" t="s">
        <v>44</v>
      </c>
      <c r="C54" s="64"/>
      <c r="D54" s="64"/>
      <c r="E54" s="64"/>
      <c r="F54" s="64"/>
      <c r="G54" s="64"/>
      <c r="H54" s="64"/>
      <c r="I54" s="64"/>
      <c r="J54" s="34"/>
    </row>
    <row r="55" spans="1:10">
      <c r="A55" s="25" t="s">
        <v>45</v>
      </c>
      <c r="B55" s="11" t="s">
        <v>46</v>
      </c>
      <c r="C55" s="7">
        <f>C56+C57</f>
        <v>0</v>
      </c>
      <c r="D55" s="7">
        <f>D56+D57</f>
        <v>0</v>
      </c>
      <c r="E55" s="7">
        <f>C55+D55</f>
        <v>0</v>
      </c>
      <c r="F55" s="7">
        <f>F56+F57</f>
        <v>0</v>
      </c>
      <c r="G55" s="7">
        <f>G56+G57</f>
        <v>0</v>
      </c>
      <c r="H55" s="7">
        <f>F55+G55</f>
        <v>0</v>
      </c>
      <c r="I55" s="7">
        <f>E55+H55</f>
        <v>0</v>
      </c>
      <c r="J55" s="32"/>
    </row>
    <row r="56" spans="1:10">
      <c r="A56" s="25" t="s">
        <v>47</v>
      </c>
      <c r="B56" s="11" t="s">
        <v>49</v>
      </c>
      <c r="C56" s="43"/>
      <c r="D56" s="43"/>
      <c r="E56" s="7">
        <f t="shared" ref="E56:E65" si="11">C56+D56</f>
        <v>0</v>
      </c>
      <c r="F56" s="43"/>
      <c r="G56" s="43"/>
      <c r="H56" s="7">
        <f t="shared" ref="H56:H65" si="12">F56+G56</f>
        <v>0</v>
      </c>
      <c r="I56" s="7">
        <f t="shared" ref="I56:I65" si="13">E56+H56</f>
        <v>0</v>
      </c>
      <c r="J56" s="32" t="s">
        <v>154</v>
      </c>
    </row>
    <row r="57" spans="1:10">
      <c r="A57" s="25" t="s">
        <v>48</v>
      </c>
      <c r="B57" s="11" t="s">
        <v>50</v>
      </c>
      <c r="C57" s="43"/>
      <c r="D57" s="43"/>
      <c r="E57" s="7">
        <f t="shared" si="11"/>
        <v>0</v>
      </c>
      <c r="F57" s="43"/>
      <c r="G57" s="43"/>
      <c r="H57" s="7">
        <f t="shared" si="12"/>
        <v>0</v>
      </c>
      <c r="I57" s="7">
        <f t="shared" si="13"/>
        <v>0</v>
      </c>
      <c r="J57" s="32" t="s">
        <v>154</v>
      </c>
    </row>
    <row r="58" spans="1:10">
      <c r="A58" s="25" t="s">
        <v>51</v>
      </c>
      <c r="B58" s="11" t="s">
        <v>121</v>
      </c>
      <c r="C58" s="7">
        <f>C59+C60+C61+C62+C63</f>
        <v>0</v>
      </c>
      <c r="D58" s="7">
        <f>D59+D60+D61+D62+D63</f>
        <v>0</v>
      </c>
      <c r="E58" s="7">
        <f t="shared" si="11"/>
        <v>0</v>
      </c>
      <c r="F58" s="7">
        <f>F59+F60+F61+F62+F63</f>
        <v>0</v>
      </c>
      <c r="G58" s="7">
        <f>G59+G60+G61+G62+G63</f>
        <v>0</v>
      </c>
      <c r="H58" s="7">
        <f t="shared" si="12"/>
        <v>0</v>
      </c>
      <c r="I58" s="7">
        <f t="shared" si="13"/>
        <v>0</v>
      </c>
      <c r="J58" s="32"/>
    </row>
    <row r="59" spans="1:10" ht="26">
      <c r="A59" s="25" t="s">
        <v>139</v>
      </c>
      <c r="B59" s="11" t="s">
        <v>140</v>
      </c>
      <c r="C59" s="43"/>
      <c r="D59" s="43"/>
      <c r="E59" s="7">
        <f t="shared" si="11"/>
        <v>0</v>
      </c>
      <c r="F59" s="43"/>
      <c r="G59" s="43"/>
      <c r="H59" s="7">
        <f t="shared" si="12"/>
        <v>0</v>
      </c>
      <c r="I59" s="7">
        <f t="shared" si="13"/>
        <v>0</v>
      </c>
      <c r="J59" s="31" t="s">
        <v>156</v>
      </c>
    </row>
    <row r="60" spans="1:10" ht="26">
      <c r="A60" s="25" t="s">
        <v>122</v>
      </c>
      <c r="B60" s="11" t="s">
        <v>123</v>
      </c>
      <c r="C60" s="43"/>
      <c r="D60" s="43"/>
      <c r="E60" s="7">
        <f t="shared" si="11"/>
        <v>0</v>
      </c>
      <c r="F60" s="43"/>
      <c r="G60" s="43"/>
      <c r="H60" s="7">
        <f t="shared" si="12"/>
        <v>0</v>
      </c>
      <c r="I60" s="7">
        <f t="shared" si="13"/>
        <v>0</v>
      </c>
      <c r="J60" s="31" t="s">
        <v>156</v>
      </c>
    </row>
    <row r="61" spans="1:10" ht="39">
      <c r="A61" s="25" t="s">
        <v>124</v>
      </c>
      <c r="B61" s="11" t="s">
        <v>125</v>
      </c>
      <c r="C61" s="43"/>
      <c r="D61" s="43"/>
      <c r="E61" s="7">
        <f t="shared" si="11"/>
        <v>0</v>
      </c>
      <c r="F61" s="43"/>
      <c r="G61" s="43"/>
      <c r="H61" s="7">
        <f t="shared" si="12"/>
        <v>0</v>
      </c>
      <c r="I61" s="7">
        <f t="shared" si="13"/>
        <v>0</v>
      </c>
      <c r="J61" s="31" t="s">
        <v>156</v>
      </c>
    </row>
    <row r="62" spans="1:10" ht="26">
      <c r="A62" s="25" t="s">
        <v>126</v>
      </c>
      <c r="B62" s="11" t="s">
        <v>127</v>
      </c>
      <c r="C62" s="43"/>
      <c r="D62" s="43"/>
      <c r="E62" s="7">
        <f t="shared" si="11"/>
        <v>0</v>
      </c>
      <c r="F62" s="43"/>
      <c r="G62" s="43"/>
      <c r="H62" s="7">
        <f t="shared" si="12"/>
        <v>0</v>
      </c>
      <c r="I62" s="7">
        <f t="shared" si="13"/>
        <v>0</v>
      </c>
      <c r="J62" s="31" t="s">
        <v>156</v>
      </c>
    </row>
    <row r="63" spans="1:10" ht="26">
      <c r="A63" s="25" t="s">
        <v>128</v>
      </c>
      <c r="B63" s="11" t="s">
        <v>129</v>
      </c>
      <c r="C63" s="43"/>
      <c r="D63" s="43"/>
      <c r="E63" s="7">
        <f t="shared" si="11"/>
        <v>0</v>
      </c>
      <c r="F63" s="43"/>
      <c r="G63" s="43"/>
      <c r="H63" s="7">
        <f t="shared" si="12"/>
        <v>0</v>
      </c>
      <c r="I63" s="7">
        <f t="shared" si="13"/>
        <v>0</v>
      </c>
      <c r="J63" s="31" t="s">
        <v>156</v>
      </c>
    </row>
    <row r="64" spans="1:10">
      <c r="A64" s="25" t="s">
        <v>69</v>
      </c>
      <c r="B64" s="11" t="s">
        <v>52</v>
      </c>
      <c r="C64" s="43"/>
      <c r="D64" s="43"/>
      <c r="E64" s="7">
        <f t="shared" si="11"/>
        <v>0</v>
      </c>
      <c r="F64" s="43"/>
      <c r="G64" s="43"/>
      <c r="H64" s="7">
        <f t="shared" si="12"/>
        <v>0</v>
      </c>
      <c r="I64" s="7">
        <f t="shared" si="13"/>
        <v>0</v>
      </c>
      <c r="J64" s="32" t="s">
        <v>154</v>
      </c>
    </row>
    <row r="65" spans="1:10" ht="26">
      <c r="A65" s="25" t="s">
        <v>119</v>
      </c>
      <c r="B65" s="11" t="s">
        <v>120</v>
      </c>
      <c r="C65" s="43"/>
      <c r="D65" s="43"/>
      <c r="E65" s="7">
        <f t="shared" si="11"/>
        <v>0</v>
      </c>
      <c r="F65" s="43"/>
      <c r="G65" s="43"/>
      <c r="H65" s="7">
        <f t="shared" si="12"/>
        <v>0</v>
      </c>
      <c r="I65" s="7">
        <f t="shared" si="13"/>
        <v>0</v>
      </c>
      <c r="J65" s="31" t="s">
        <v>156</v>
      </c>
    </row>
    <row r="66" spans="1:10">
      <c r="A66" s="44"/>
      <c r="B66" s="5" t="s">
        <v>53</v>
      </c>
      <c r="C66" s="22">
        <f>C55+C58+C64+C65</f>
        <v>0</v>
      </c>
      <c r="D66" s="22">
        <f>D55+D58+D64+D65</f>
        <v>0</v>
      </c>
      <c r="E66" s="22">
        <f>C66+D66</f>
        <v>0</v>
      </c>
      <c r="F66" s="22">
        <f>F55+F58+F64+F65</f>
        <v>0</v>
      </c>
      <c r="G66" s="22">
        <f>G55+G58+G64+G65</f>
        <v>0</v>
      </c>
      <c r="H66" s="22">
        <f>F66+G66</f>
        <v>0</v>
      </c>
      <c r="I66" s="22">
        <f>E66+H66</f>
        <v>0</v>
      </c>
      <c r="J66" s="19"/>
    </row>
    <row r="67" spans="1:10">
      <c r="A67" s="30" t="s">
        <v>54</v>
      </c>
      <c r="B67" s="62" t="s">
        <v>130</v>
      </c>
      <c r="C67" s="64"/>
      <c r="D67" s="64"/>
      <c r="E67" s="64"/>
      <c r="F67" s="64"/>
      <c r="G67" s="64"/>
      <c r="H67" s="64"/>
      <c r="I67" s="64"/>
      <c r="J67" s="34"/>
    </row>
    <row r="68" spans="1:10">
      <c r="A68" s="25" t="s">
        <v>55</v>
      </c>
      <c r="B68" s="11" t="s">
        <v>141</v>
      </c>
      <c r="C68" s="43"/>
      <c r="D68" s="43"/>
      <c r="E68" s="7">
        <f>C68+D68</f>
        <v>0</v>
      </c>
      <c r="F68" s="43"/>
      <c r="G68" s="43"/>
      <c r="H68" s="7">
        <f>F68+G68</f>
        <v>0</v>
      </c>
      <c r="I68" s="7">
        <f>E68+H68</f>
        <v>0</v>
      </c>
      <c r="J68" s="32" t="s">
        <v>154</v>
      </c>
    </row>
    <row r="69" spans="1:10">
      <c r="A69" s="25" t="s">
        <v>142</v>
      </c>
      <c r="B69" s="11" t="s">
        <v>143</v>
      </c>
      <c r="C69" s="43"/>
      <c r="D69" s="43"/>
      <c r="E69" s="7">
        <f>C69+D69</f>
        <v>0</v>
      </c>
      <c r="F69" s="43"/>
      <c r="G69" s="43"/>
      <c r="H69" s="7">
        <f>F69+G69</f>
        <v>0</v>
      </c>
      <c r="I69" s="7">
        <f>E69+H69</f>
        <v>0</v>
      </c>
      <c r="J69" s="32" t="s">
        <v>154</v>
      </c>
    </row>
    <row r="70" spans="1:10">
      <c r="A70" s="46"/>
      <c r="B70" s="5" t="s">
        <v>56</v>
      </c>
      <c r="C70" s="22">
        <f>C68+C69</f>
        <v>0</v>
      </c>
      <c r="D70" s="22">
        <f>D68+D69</f>
        <v>0</v>
      </c>
      <c r="E70" s="22">
        <f>C70+D70</f>
        <v>0</v>
      </c>
      <c r="F70" s="22">
        <f>F68+F69</f>
        <v>0</v>
      </c>
      <c r="G70" s="22">
        <f>G68+G69</f>
        <v>0</v>
      </c>
      <c r="H70" s="22">
        <f>F70+G70</f>
        <v>0</v>
      </c>
      <c r="I70" s="22">
        <f>E70+H70</f>
        <v>0</v>
      </c>
    </row>
    <row r="71" spans="1:10">
      <c r="A71" s="30" t="s">
        <v>208</v>
      </c>
      <c r="B71" s="62" t="s">
        <v>211</v>
      </c>
      <c r="C71" s="64"/>
      <c r="D71" s="64"/>
      <c r="E71" s="64"/>
      <c r="F71" s="64"/>
      <c r="G71" s="64"/>
      <c r="H71" s="64"/>
      <c r="I71" s="64"/>
      <c r="J71" s="5"/>
    </row>
    <row r="72" spans="1:10" ht="26">
      <c r="A72" s="25" t="s">
        <v>209</v>
      </c>
      <c r="B72" s="11" t="s">
        <v>213</v>
      </c>
      <c r="C72" s="24"/>
      <c r="D72" s="24"/>
      <c r="E72" s="7">
        <f t="shared" ref="E72:E73" si="14">C72+D72</f>
        <v>0</v>
      </c>
      <c r="F72" s="24"/>
      <c r="G72" s="24"/>
      <c r="H72" s="7">
        <f t="shared" ref="H72:H73" si="15">F72+G72</f>
        <v>0</v>
      </c>
      <c r="I72" s="7">
        <f>E72+H72</f>
        <v>0</v>
      </c>
      <c r="J72" s="32" t="s">
        <v>215</v>
      </c>
    </row>
    <row r="73" spans="1:10" ht="26">
      <c r="A73" s="25" t="s">
        <v>210</v>
      </c>
      <c r="B73" s="11" t="s">
        <v>214</v>
      </c>
      <c r="C73" s="24"/>
      <c r="D73" s="24"/>
      <c r="E73" s="7">
        <f t="shared" si="14"/>
        <v>0</v>
      </c>
      <c r="F73" s="24"/>
      <c r="G73" s="24"/>
      <c r="H73" s="7">
        <f t="shared" si="15"/>
        <v>0</v>
      </c>
      <c r="I73" s="7">
        <f>E73+H73</f>
        <v>0</v>
      </c>
      <c r="J73" s="31" t="s">
        <v>216</v>
      </c>
    </row>
    <row r="74" spans="1:10">
      <c r="A74" s="36"/>
      <c r="B74" s="5" t="s">
        <v>212</v>
      </c>
      <c r="C74" s="22">
        <f>C72+C73</f>
        <v>0</v>
      </c>
      <c r="D74" s="22">
        <f>D72+D73</f>
        <v>0</v>
      </c>
      <c r="E74" s="22">
        <f>C74+D74</f>
        <v>0</v>
      </c>
      <c r="F74" s="22">
        <f>F72+F73</f>
        <v>0</v>
      </c>
      <c r="G74" s="22">
        <f>G72+G73</f>
        <v>0</v>
      </c>
      <c r="H74" s="22">
        <f>F74+G74</f>
        <v>0</v>
      </c>
      <c r="I74" s="22">
        <f>E74+H74</f>
        <v>0</v>
      </c>
      <c r="J74" s="61"/>
    </row>
    <row r="75" spans="1:10" ht="17">
      <c r="B75" s="59" t="s">
        <v>57</v>
      </c>
      <c r="C75" s="60">
        <f>C13+C16+C42+C53+C66+C70+C74</f>
        <v>0</v>
      </c>
      <c r="D75" s="60">
        <f>D13+D16+D42+D53+D66+D70+D74</f>
        <v>0</v>
      </c>
      <c r="E75" s="60">
        <f>C75+D75</f>
        <v>0</v>
      </c>
      <c r="F75" s="60">
        <f>F13+F16+F42+F53+F66+F70+F74</f>
        <v>0</v>
      </c>
      <c r="G75" s="60">
        <f>G13+G16+G42+G53+G66+G70+G74</f>
        <v>0</v>
      </c>
      <c r="H75" s="60">
        <f>F75+G75</f>
        <v>0</v>
      </c>
      <c r="I75" s="60">
        <f>E75+H75</f>
        <v>0</v>
      </c>
    </row>
    <row r="76" spans="1:10">
      <c r="A76" s="35" t="s">
        <v>158</v>
      </c>
    </row>
    <row r="78" spans="1:10" ht="19">
      <c r="A78" s="1" t="s">
        <v>79</v>
      </c>
      <c r="B78" s="17"/>
    </row>
    <row r="80" spans="1:10">
      <c r="A80" s="5" t="s">
        <v>59</v>
      </c>
      <c r="B80" s="5" t="s">
        <v>58</v>
      </c>
      <c r="C80" s="36"/>
    </row>
    <row r="81" spans="1:6">
      <c r="A81" s="5" t="s">
        <v>60</v>
      </c>
      <c r="B81" s="47" t="s">
        <v>185</v>
      </c>
      <c r="C81" s="48">
        <f>I75</f>
        <v>0</v>
      </c>
    </row>
    <row r="82" spans="1:6">
      <c r="A82" s="11" t="s">
        <v>61</v>
      </c>
      <c r="B82" s="11" t="s">
        <v>168</v>
      </c>
      <c r="C82" s="49">
        <f>E75</f>
        <v>0</v>
      </c>
      <c r="E82" s="18"/>
      <c r="F82" s="50"/>
    </row>
    <row r="83" spans="1:6">
      <c r="A83" s="11" t="s">
        <v>62</v>
      </c>
      <c r="B83" s="11" t="s">
        <v>166</v>
      </c>
      <c r="C83" s="49">
        <f>H75</f>
        <v>0</v>
      </c>
      <c r="E83" s="18"/>
      <c r="F83" s="50"/>
    </row>
    <row r="84" spans="1:6">
      <c r="A84" s="5" t="s">
        <v>63</v>
      </c>
      <c r="B84" s="5" t="s">
        <v>204</v>
      </c>
      <c r="C84" s="51">
        <f>C85+C86</f>
        <v>0</v>
      </c>
      <c r="E84" s="18"/>
      <c r="F84" s="50"/>
    </row>
    <row r="85" spans="1:6">
      <c r="A85" s="11" t="s">
        <v>64</v>
      </c>
      <c r="B85" s="11" t="s">
        <v>169</v>
      </c>
      <c r="C85" s="49">
        <f>0.02*C82</f>
        <v>0</v>
      </c>
      <c r="E85" s="18"/>
      <c r="F85" s="52"/>
    </row>
    <row r="86" spans="1:6" ht="26">
      <c r="A86" s="11" t="s">
        <v>65</v>
      </c>
      <c r="B86" s="11" t="s">
        <v>205</v>
      </c>
      <c r="C86" s="49">
        <f>C87+C88</f>
        <v>0</v>
      </c>
      <c r="D86" s="58" t="str">
        <f>IF(C86=C83,"CORECT","INCORECT")</f>
        <v>CORECT</v>
      </c>
    </row>
    <row r="87" spans="1:6" ht="26">
      <c r="A87" s="11" t="s">
        <v>202</v>
      </c>
      <c r="B87" s="11" t="s">
        <v>217</v>
      </c>
      <c r="C87" s="49"/>
    </row>
    <row r="88" spans="1:6" ht="247">
      <c r="A88" s="11" t="s">
        <v>203</v>
      </c>
      <c r="B88" s="11" t="s">
        <v>218</v>
      </c>
      <c r="C88" s="49"/>
    </row>
    <row r="89" spans="1:6" ht="26">
      <c r="A89" s="5" t="s">
        <v>66</v>
      </c>
      <c r="B89" s="47" t="s">
        <v>186</v>
      </c>
      <c r="C89" s="48">
        <f>C82-C85</f>
        <v>0</v>
      </c>
    </row>
    <row r="90" spans="1:6">
      <c r="A90" s="17"/>
      <c r="B90" s="76"/>
      <c r="C90" s="77"/>
      <c r="D90" s="77"/>
      <c r="E90" s="77"/>
      <c r="F90" s="77"/>
    </row>
    <row r="91" spans="1:6">
      <c r="A91" s="17"/>
      <c r="B91" s="54"/>
      <c r="C91" s="55"/>
    </row>
    <row r="92" spans="1:6">
      <c r="B92" s="37"/>
    </row>
    <row r="93" spans="1:6" ht="27">
      <c r="B93" s="37" t="s">
        <v>67</v>
      </c>
      <c r="C93" s="38" t="s">
        <v>78</v>
      </c>
      <c r="D93" s="38" t="s">
        <v>68</v>
      </c>
    </row>
    <row r="94" spans="1:6">
      <c r="B94" s="20" t="s">
        <v>174</v>
      </c>
      <c r="C94" s="7">
        <f>E52</f>
        <v>0</v>
      </c>
      <c r="D94" s="7">
        <f>0.15*E75</f>
        <v>0</v>
      </c>
      <c r="E94" s="39" t="str">
        <f>IF(D94&gt;=C94,"CORECT","INCORECT")</f>
        <v>CORECT</v>
      </c>
    </row>
    <row r="95" spans="1:6" ht="27">
      <c r="B95" s="20" t="s">
        <v>149</v>
      </c>
      <c r="C95" s="7">
        <f>E48</f>
        <v>0</v>
      </c>
      <c r="D95" s="7">
        <f>0.1*E75</f>
        <v>0</v>
      </c>
      <c r="E95" s="39" t="str">
        <f t="shared" ref="E95:E98" si="16">IF(D95&gt;=C95,"CORECT","INCORECT")</f>
        <v>CORECT</v>
      </c>
    </row>
    <row r="96" spans="1:6" ht="28" customHeight="1">
      <c r="B96" s="20" t="s">
        <v>145</v>
      </c>
      <c r="C96" s="7">
        <f>E18+E22+E23+E24+E25+E36</f>
        <v>0</v>
      </c>
      <c r="D96" s="7">
        <f>0.05*E75</f>
        <v>0</v>
      </c>
      <c r="E96" s="39" t="str">
        <f t="shared" si="16"/>
        <v>CORECT</v>
      </c>
    </row>
    <row r="97" spans="2:5">
      <c r="B97" s="20" t="s">
        <v>77</v>
      </c>
      <c r="C97" s="7">
        <f>E64</f>
        <v>0</v>
      </c>
      <c r="D97" s="7">
        <f>0.05*E75</f>
        <v>0</v>
      </c>
      <c r="E97" s="39" t="str">
        <f t="shared" si="16"/>
        <v>CORECT</v>
      </c>
    </row>
    <row r="98" spans="2:5">
      <c r="B98" s="20" t="s">
        <v>147</v>
      </c>
      <c r="C98" s="7">
        <f>E32+E33+E58+E65</f>
        <v>0</v>
      </c>
      <c r="D98" s="7">
        <f>0.07*(E75-E32-E33-E58-E65)</f>
        <v>0</v>
      </c>
      <c r="E98" s="39" t="str">
        <f t="shared" si="16"/>
        <v>CORECT</v>
      </c>
    </row>
    <row r="99" spans="2:5" ht="27">
      <c r="B99" s="20" t="s">
        <v>162</v>
      </c>
      <c r="C99" s="7">
        <f>E13+E16+E53+E55+E64</f>
        <v>0</v>
      </c>
      <c r="D99" s="7">
        <f>0.5*C82</f>
        <v>0</v>
      </c>
      <c r="E99" s="40" t="str">
        <f>IF(C99&gt;=D99,"CORECT","INCORECT")</f>
        <v>CORECT</v>
      </c>
    </row>
    <row r="100" spans="2:5">
      <c r="B100" s="20" t="s">
        <v>160</v>
      </c>
      <c r="C100" s="20"/>
    </row>
    <row r="101" spans="2:5">
      <c r="B101" s="20" t="s">
        <v>161</v>
      </c>
      <c r="C101" s="20" t="e">
        <f>C82/C100</f>
        <v>#DIV/0!</v>
      </c>
      <c r="D101" s="20">
        <f>300*C103</f>
        <v>0</v>
      </c>
      <c r="E101" s="36" t="e">
        <f>IF(D101&gt;=C101,"CORECT","INCORECT")</f>
        <v>#DIV/0!</v>
      </c>
    </row>
    <row r="103" spans="2:5">
      <c r="B103" s="20" t="s">
        <v>173</v>
      </c>
      <c r="C103" s="56">
        <f>'Buget General'!C103</f>
        <v>0</v>
      </c>
    </row>
  </sheetData>
  <mergeCells count="17">
    <mergeCell ref="B71:I71"/>
    <mergeCell ref="B90:F90"/>
    <mergeCell ref="B8:I8"/>
    <mergeCell ref="B14:I14"/>
    <mergeCell ref="B17:I17"/>
    <mergeCell ref="B43:I43"/>
    <mergeCell ref="B54:I54"/>
    <mergeCell ref="B67:I67"/>
    <mergeCell ref="A4:J4"/>
    <mergeCell ref="A5:A6"/>
    <mergeCell ref="B5:B6"/>
    <mergeCell ref="C5:D5"/>
    <mergeCell ref="E5:E6"/>
    <mergeCell ref="F5:G5"/>
    <mergeCell ref="H5:H6"/>
    <mergeCell ref="I5:I6"/>
    <mergeCell ref="J5:J6"/>
  </mergeCells>
  <conditionalFormatting sqref="D86">
    <cfRule type="cellIs" dxfId="23" priority="1" operator="equal">
      <formula>"INCORECT"</formula>
    </cfRule>
    <cfRule type="cellIs" dxfId="22" priority="2" operator="equal">
      <formula>"CORECT"</formula>
    </cfRule>
  </conditionalFormatting>
  <conditionalFormatting sqref="E94:E99">
    <cfRule type="cellIs" dxfId="21" priority="3" operator="equal">
      <formula>"INCORECT"</formula>
    </cfRule>
    <cfRule type="cellIs" dxfId="20" priority="4" operator="equal">
      <formula>"CORECT"</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1678C7D5-B42F-4A71-A288-6BBA564EBE54}">
          <x14:formula1>
            <xm:f>'Buget General'!$M$3:$M$5</xm:f>
          </x14:formula1>
          <xm:sqref>J52</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58DB63-6C75-41D1-89CA-23101FB33FC0}">
  <dimension ref="A3:J103"/>
  <sheetViews>
    <sheetView topLeftCell="A67" zoomScale="75" zoomScaleNormal="75" workbookViewId="0">
      <selection activeCell="C89" sqref="C89"/>
    </sheetView>
  </sheetViews>
  <sheetFormatPr baseColWidth="10" defaultColWidth="8.83203125" defaultRowHeight="15"/>
  <cols>
    <col min="1" max="1" width="9.83203125" style="2" bestFit="1" customWidth="1"/>
    <col min="2" max="2" width="54.6640625" style="2" customWidth="1"/>
    <col min="3" max="3" width="16.1640625" style="2" customWidth="1"/>
    <col min="4" max="4" width="17.83203125" style="2" customWidth="1"/>
    <col min="5" max="9" width="16.1640625" style="2" customWidth="1"/>
    <col min="10" max="10" width="18.33203125" style="2" customWidth="1"/>
    <col min="11" max="11" width="17.6640625" style="2" customWidth="1"/>
    <col min="12" max="12" width="18" style="2" customWidth="1"/>
    <col min="13" max="16384" width="8.83203125" style="2"/>
  </cols>
  <sheetData>
    <row r="3" spans="1:10" ht="20" thickBot="1">
      <c r="A3" s="41" t="s">
        <v>187</v>
      </c>
    </row>
    <row r="4" spans="1:10" ht="17" thickBot="1">
      <c r="A4" s="65" t="s">
        <v>172</v>
      </c>
      <c r="B4" s="73"/>
      <c r="C4" s="74"/>
      <c r="D4" s="74"/>
      <c r="E4" s="74"/>
      <c r="F4" s="74"/>
      <c r="G4" s="74"/>
      <c r="H4" s="74"/>
      <c r="I4" s="74"/>
      <c r="J4" s="75"/>
    </row>
    <row r="5" spans="1:10">
      <c r="A5" s="71" t="s">
        <v>1</v>
      </c>
      <c r="B5" s="71" t="s">
        <v>2</v>
      </c>
      <c r="C5" s="71" t="s">
        <v>3</v>
      </c>
      <c r="D5" s="71"/>
      <c r="E5" s="71" t="s">
        <v>4</v>
      </c>
      <c r="F5" s="71" t="s">
        <v>5</v>
      </c>
      <c r="G5" s="71"/>
      <c r="H5" s="71" t="s">
        <v>6</v>
      </c>
      <c r="I5" s="71" t="s">
        <v>7</v>
      </c>
      <c r="J5" s="69" t="s">
        <v>152</v>
      </c>
    </row>
    <row r="6" spans="1:10">
      <c r="A6" s="72"/>
      <c r="B6" s="72"/>
      <c r="C6" s="3" t="s">
        <v>8</v>
      </c>
      <c r="D6" s="3" t="s">
        <v>9</v>
      </c>
      <c r="E6" s="72"/>
      <c r="F6" s="3" t="s">
        <v>8</v>
      </c>
      <c r="G6" s="3" t="s">
        <v>9</v>
      </c>
      <c r="H6" s="72"/>
      <c r="I6" s="72"/>
      <c r="J6" s="70"/>
    </row>
    <row r="7" spans="1:10">
      <c r="A7" s="4">
        <v>1</v>
      </c>
      <c r="B7" s="4">
        <v>2</v>
      </c>
      <c r="C7" s="4">
        <v>3</v>
      </c>
      <c r="D7" s="4">
        <v>4</v>
      </c>
      <c r="E7" s="4" t="s">
        <v>10</v>
      </c>
      <c r="F7" s="4">
        <v>6</v>
      </c>
      <c r="G7" s="4">
        <v>7</v>
      </c>
      <c r="H7" s="4" t="s">
        <v>11</v>
      </c>
      <c r="I7" s="4" t="s">
        <v>12</v>
      </c>
      <c r="J7" s="4"/>
    </row>
    <row r="8" spans="1:10">
      <c r="A8" s="3" t="s">
        <v>17</v>
      </c>
      <c r="B8" s="62" t="s">
        <v>18</v>
      </c>
      <c r="C8" s="63"/>
      <c r="D8" s="63"/>
      <c r="E8" s="63"/>
      <c r="F8" s="63"/>
      <c r="G8" s="63"/>
      <c r="H8" s="63"/>
      <c r="I8" s="63"/>
      <c r="J8" s="42"/>
    </row>
    <row r="9" spans="1:10" ht="26">
      <c r="A9" s="25" t="s">
        <v>13</v>
      </c>
      <c r="B9" s="6" t="s">
        <v>131</v>
      </c>
      <c r="C9" s="43"/>
      <c r="D9" s="43"/>
      <c r="E9" s="7">
        <f>C9+D9</f>
        <v>0</v>
      </c>
      <c r="F9" s="43"/>
      <c r="G9" s="43"/>
      <c r="H9" s="7">
        <f>F9+G9</f>
        <v>0</v>
      </c>
      <c r="I9" s="7">
        <f>E9+H9</f>
        <v>0</v>
      </c>
      <c r="J9" s="31" t="s">
        <v>153</v>
      </c>
    </row>
    <row r="10" spans="1:10">
      <c r="A10" s="25" t="s">
        <v>15</v>
      </c>
      <c r="B10" s="6" t="s">
        <v>14</v>
      </c>
      <c r="C10" s="43"/>
      <c r="D10" s="43"/>
      <c r="E10" s="7">
        <f t="shared" ref="E10:E12" si="0">C10+D10</f>
        <v>0</v>
      </c>
      <c r="F10" s="43"/>
      <c r="G10" s="43"/>
      <c r="H10" s="7">
        <f t="shared" ref="H10:H12" si="1">F10+G10</f>
        <v>0</v>
      </c>
      <c r="I10" s="7">
        <f t="shared" ref="I10:I12" si="2">E10+H10</f>
        <v>0</v>
      </c>
      <c r="J10" s="32" t="s">
        <v>154</v>
      </c>
    </row>
    <row r="11" spans="1:10" ht="30">
      <c r="A11" s="25" t="s">
        <v>70</v>
      </c>
      <c r="B11" s="6" t="s">
        <v>16</v>
      </c>
      <c r="C11" s="43"/>
      <c r="D11" s="43"/>
      <c r="E11" s="7">
        <f t="shared" si="0"/>
        <v>0</v>
      </c>
      <c r="F11" s="43"/>
      <c r="G11" s="43"/>
      <c r="H11" s="7">
        <f t="shared" si="1"/>
        <v>0</v>
      </c>
      <c r="I11" s="7">
        <f t="shared" si="2"/>
        <v>0</v>
      </c>
      <c r="J11" s="32" t="s">
        <v>154</v>
      </c>
    </row>
    <row r="12" spans="1:10">
      <c r="A12" s="25" t="s">
        <v>81</v>
      </c>
      <c r="B12" s="6" t="s">
        <v>71</v>
      </c>
      <c r="C12" s="43"/>
      <c r="D12" s="43"/>
      <c r="E12" s="7">
        <f t="shared" si="0"/>
        <v>0</v>
      </c>
      <c r="F12" s="43"/>
      <c r="G12" s="43"/>
      <c r="H12" s="7">
        <f t="shared" si="1"/>
        <v>0</v>
      </c>
      <c r="I12" s="7">
        <f t="shared" si="2"/>
        <v>0</v>
      </c>
      <c r="J12" s="32" t="s">
        <v>154</v>
      </c>
    </row>
    <row r="13" spans="1:10">
      <c r="A13" s="39"/>
      <c r="B13" s="5" t="s">
        <v>19</v>
      </c>
      <c r="C13" s="22">
        <f>SUM(C9:C12)</f>
        <v>0</v>
      </c>
      <c r="D13" s="22">
        <f>SUM(D9:D12)</f>
        <v>0</v>
      </c>
      <c r="E13" s="22">
        <f>C13+D13</f>
        <v>0</v>
      </c>
      <c r="F13" s="22">
        <f>SUM(F9:F12)</f>
        <v>0</v>
      </c>
      <c r="G13" s="22">
        <f>SUM(G9:G12)</f>
        <v>0</v>
      </c>
      <c r="H13" s="22">
        <f>F13+G13</f>
        <v>0</v>
      </c>
      <c r="I13" s="22">
        <f>E13+H13</f>
        <v>0</v>
      </c>
      <c r="J13" s="19"/>
    </row>
    <row r="14" spans="1:10">
      <c r="A14" s="3" t="s">
        <v>20</v>
      </c>
      <c r="B14" s="62" t="s">
        <v>21</v>
      </c>
      <c r="C14" s="64"/>
      <c r="D14" s="64"/>
      <c r="E14" s="64"/>
      <c r="F14" s="64"/>
      <c r="G14" s="64"/>
      <c r="H14" s="64"/>
      <c r="I14" s="64"/>
      <c r="J14" s="34"/>
    </row>
    <row r="15" spans="1:10" ht="26">
      <c r="A15" s="25" t="s">
        <v>23</v>
      </c>
      <c r="B15" s="11" t="s">
        <v>24</v>
      </c>
      <c r="C15" s="43"/>
      <c r="D15" s="43"/>
      <c r="E15" s="7">
        <f>C15+D15</f>
        <v>0</v>
      </c>
      <c r="F15" s="43"/>
      <c r="G15" s="43"/>
      <c r="H15" s="7">
        <f>F15+G15</f>
        <v>0</v>
      </c>
      <c r="I15" s="7">
        <f>E15+H15</f>
        <v>0</v>
      </c>
      <c r="J15" s="32" t="s">
        <v>154</v>
      </c>
    </row>
    <row r="16" spans="1:10">
      <c r="A16" s="44"/>
      <c r="B16" s="5" t="s">
        <v>22</v>
      </c>
      <c r="C16" s="22">
        <f>SUM(C15)</f>
        <v>0</v>
      </c>
      <c r="D16" s="22">
        <f>SUM(D15)</f>
        <v>0</v>
      </c>
      <c r="E16" s="22">
        <f>C16+D16</f>
        <v>0</v>
      </c>
      <c r="F16" s="22">
        <f>SUM(F15)</f>
        <v>0</v>
      </c>
      <c r="G16" s="22">
        <f>SUM(G15)</f>
        <v>0</v>
      </c>
      <c r="H16" s="22">
        <f>F16+G16</f>
        <v>0</v>
      </c>
      <c r="I16" s="22">
        <f>E16+H16</f>
        <v>0</v>
      </c>
      <c r="J16" s="19"/>
    </row>
    <row r="17" spans="1:10">
      <c r="A17" s="3" t="s">
        <v>25</v>
      </c>
      <c r="B17" s="62" t="s">
        <v>26</v>
      </c>
      <c r="C17" s="64"/>
      <c r="D17" s="64"/>
      <c r="E17" s="64"/>
      <c r="F17" s="64"/>
      <c r="G17" s="64"/>
      <c r="H17" s="64"/>
      <c r="I17" s="64"/>
      <c r="J17" s="34"/>
    </row>
    <row r="18" spans="1:10">
      <c r="A18" s="25" t="s">
        <v>30</v>
      </c>
      <c r="B18" s="11" t="s">
        <v>85</v>
      </c>
      <c r="C18" s="7">
        <f>C19+C20+C21</f>
        <v>0</v>
      </c>
      <c r="D18" s="7">
        <f>D19+D20+D21</f>
        <v>0</v>
      </c>
      <c r="E18" s="7">
        <f>C18+D18</f>
        <v>0</v>
      </c>
      <c r="F18" s="7">
        <f>F19+F20+F21</f>
        <v>0</v>
      </c>
      <c r="G18" s="7">
        <f>G19+G20+G21</f>
        <v>0</v>
      </c>
      <c r="H18" s="7">
        <f>F18+G18</f>
        <v>0</v>
      </c>
      <c r="I18" s="7">
        <f>E18+H18</f>
        <v>0</v>
      </c>
      <c r="J18" s="32"/>
    </row>
    <row r="19" spans="1:10">
      <c r="A19" s="25" t="s">
        <v>82</v>
      </c>
      <c r="B19" s="11" t="s">
        <v>27</v>
      </c>
      <c r="C19" s="43"/>
      <c r="D19" s="43"/>
      <c r="E19" s="7">
        <f t="shared" ref="E19:E40" si="3">C19+D19</f>
        <v>0</v>
      </c>
      <c r="F19" s="43"/>
      <c r="G19" s="43"/>
      <c r="H19" s="7">
        <f t="shared" ref="H19:H40" si="4">F19+G19</f>
        <v>0</v>
      </c>
      <c r="I19" s="7">
        <f t="shared" ref="I19:I40" si="5">E19+H19</f>
        <v>0</v>
      </c>
      <c r="J19" s="32" t="s">
        <v>155</v>
      </c>
    </row>
    <row r="20" spans="1:10">
      <c r="A20" s="25" t="s">
        <v>83</v>
      </c>
      <c r="B20" s="11" t="s">
        <v>86</v>
      </c>
      <c r="C20" s="43"/>
      <c r="D20" s="43"/>
      <c r="E20" s="7">
        <f t="shared" si="3"/>
        <v>0</v>
      </c>
      <c r="F20" s="43"/>
      <c r="G20" s="43"/>
      <c r="H20" s="7">
        <f t="shared" si="4"/>
        <v>0</v>
      </c>
      <c r="I20" s="7">
        <f t="shared" si="5"/>
        <v>0</v>
      </c>
      <c r="J20" s="32" t="s">
        <v>155</v>
      </c>
    </row>
    <row r="21" spans="1:10">
      <c r="A21" s="25" t="s">
        <v>84</v>
      </c>
      <c r="B21" s="11" t="s">
        <v>87</v>
      </c>
      <c r="C21" s="43"/>
      <c r="D21" s="43"/>
      <c r="E21" s="7">
        <f t="shared" si="3"/>
        <v>0</v>
      </c>
      <c r="F21" s="43"/>
      <c r="G21" s="43"/>
      <c r="H21" s="7">
        <f t="shared" si="4"/>
        <v>0</v>
      </c>
      <c r="I21" s="7">
        <f t="shared" si="5"/>
        <v>0</v>
      </c>
      <c r="J21" s="32" t="s">
        <v>155</v>
      </c>
    </row>
    <row r="22" spans="1:10" ht="26">
      <c r="A22" s="25" t="s">
        <v>31</v>
      </c>
      <c r="B22" s="11" t="s">
        <v>88</v>
      </c>
      <c r="C22" s="43"/>
      <c r="D22" s="43"/>
      <c r="E22" s="7">
        <f t="shared" si="3"/>
        <v>0</v>
      </c>
      <c r="F22" s="43"/>
      <c r="G22" s="43"/>
      <c r="H22" s="7">
        <f t="shared" si="4"/>
        <v>0</v>
      </c>
      <c r="I22" s="7">
        <f t="shared" si="5"/>
        <v>0</v>
      </c>
      <c r="J22" s="32" t="s">
        <v>155</v>
      </c>
    </row>
    <row r="23" spans="1:10">
      <c r="A23" s="25" t="s">
        <v>32</v>
      </c>
      <c r="B23" s="11" t="s">
        <v>73</v>
      </c>
      <c r="C23" s="43"/>
      <c r="D23" s="43"/>
      <c r="E23" s="7">
        <f t="shared" si="3"/>
        <v>0</v>
      </c>
      <c r="F23" s="43"/>
      <c r="G23" s="43"/>
      <c r="H23" s="7">
        <f t="shared" si="4"/>
        <v>0</v>
      </c>
      <c r="I23" s="7">
        <f t="shared" si="5"/>
        <v>0</v>
      </c>
      <c r="J23" s="32" t="s">
        <v>155</v>
      </c>
    </row>
    <row r="24" spans="1:10" ht="26">
      <c r="A24" s="25" t="s">
        <v>33</v>
      </c>
      <c r="B24" s="11" t="s">
        <v>74</v>
      </c>
      <c r="C24" s="43"/>
      <c r="D24" s="43"/>
      <c r="E24" s="7">
        <f t="shared" si="3"/>
        <v>0</v>
      </c>
      <c r="F24" s="43"/>
      <c r="G24" s="43"/>
      <c r="H24" s="7">
        <f t="shared" si="4"/>
        <v>0</v>
      </c>
      <c r="I24" s="7">
        <f t="shared" si="5"/>
        <v>0</v>
      </c>
      <c r="J24" s="32" t="s">
        <v>155</v>
      </c>
    </row>
    <row r="25" spans="1:10">
      <c r="A25" s="25" t="s">
        <v>34</v>
      </c>
      <c r="B25" s="11" t="s">
        <v>89</v>
      </c>
      <c r="C25" s="7">
        <f>C26+C27+C28+C29+C30+C31</f>
        <v>0</v>
      </c>
      <c r="D25" s="7">
        <f>D26+D27+D28+D29+D30+D31</f>
        <v>0</v>
      </c>
      <c r="E25" s="7">
        <f t="shared" si="3"/>
        <v>0</v>
      </c>
      <c r="F25" s="7">
        <f>F26+F27+F28+F29+F30+F31</f>
        <v>0</v>
      </c>
      <c r="G25" s="7">
        <f>G26+G27+G28+G29+G30+G31</f>
        <v>0</v>
      </c>
      <c r="H25" s="7">
        <f t="shared" si="4"/>
        <v>0</v>
      </c>
      <c r="I25" s="7">
        <f t="shared" si="5"/>
        <v>0</v>
      </c>
      <c r="J25" s="32"/>
    </row>
    <row r="26" spans="1:10">
      <c r="A26" s="25" t="s">
        <v>132</v>
      </c>
      <c r="B26" s="11" t="s">
        <v>134</v>
      </c>
      <c r="C26" s="43"/>
      <c r="D26" s="43"/>
      <c r="E26" s="7">
        <f t="shared" si="3"/>
        <v>0</v>
      </c>
      <c r="F26" s="43"/>
      <c r="G26" s="43"/>
      <c r="H26" s="7">
        <f t="shared" si="4"/>
        <v>0</v>
      </c>
      <c r="I26" s="7">
        <f t="shared" si="5"/>
        <v>0</v>
      </c>
      <c r="J26" s="32" t="s">
        <v>155</v>
      </c>
    </row>
    <row r="27" spans="1:10">
      <c r="A27" s="25" t="s">
        <v>133</v>
      </c>
      <c r="B27" s="11" t="s">
        <v>135</v>
      </c>
      <c r="C27" s="43"/>
      <c r="D27" s="43"/>
      <c r="E27" s="7">
        <f t="shared" si="3"/>
        <v>0</v>
      </c>
      <c r="F27" s="43"/>
      <c r="G27" s="43"/>
      <c r="H27" s="7">
        <f t="shared" si="4"/>
        <v>0</v>
      </c>
      <c r="I27" s="7">
        <f t="shared" si="5"/>
        <v>0</v>
      </c>
      <c r="J27" s="32" t="s">
        <v>155</v>
      </c>
    </row>
    <row r="28" spans="1:10" ht="26">
      <c r="A28" s="25" t="s">
        <v>91</v>
      </c>
      <c r="B28" s="11" t="s">
        <v>90</v>
      </c>
      <c r="C28" s="43"/>
      <c r="D28" s="43"/>
      <c r="E28" s="7">
        <f t="shared" si="3"/>
        <v>0</v>
      </c>
      <c r="F28" s="43"/>
      <c r="G28" s="43"/>
      <c r="H28" s="7">
        <f t="shared" si="4"/>
        <v>0</v>
      </c>
      <c r="I28" s="7">
        <f t="shared" si="5"/>
        <v>0</v>
      </c>
      <c r="J28" s="32" t="s">
        <v>155</v>
      </c>
    </row>
    <row r="29" spans="1:10" ht="26">
      <c r="A29" s="25" t="s">
        <v>92</v>
      </c>
      <c r="B29" s="11" t="s">
        <v>93</v>
      </c>
      <c r="C29" s="43"/>
      <c r="D29" s="43"/>
      <c r="E29" s="7">
        <f t="shared" si="3"/>
        <v>0</v>
      </c>
      <c r="F29" s="43"/>
      <c r="G29" s="43"/>
      <c r="H29" s="7">
        <f t="shared" si="4"/>
        <v>0</v>
      </c>
      <c r="I29" s="7">
        <f t="shared" si="5"/>
        <v>0</v>
      </c>
      <c r="J29" s="32" t="s">
        <v>155</v>
      </c>
    </row>
    <row r="30" spans="1:10" ht="26">
      <c r="A30" s="25" t="s">
        <v>94</v>
      </c>
      <c r="B30" s="11" t="s">
        <v>95</v>
      </c>
      <c r="C30" s="43"/>
      <c r="D30" s="43"/>
      <c r="E30" s="7">
        <f t="shared" si="3"/>
        <v>0</v>
      </c>
      <c r="F30" s="43"/>
      <c r="G30" s="43"/>
      <c r="H30" s="7">
        <f t="shared" si="4"/>
        <v>0</v>
      </c>
      <c r="I30" s="7">
        <f t="shared" si="5"/>
        <v>0</v>
      </c>
      <c r="J30" s="32" t="s">
        <v>155</v>
      </c>
    </row>
    <row r="31" spans="1:10">
      <c r="A31" s="25" t="s">
        <v>96</v>
      </c>
      <c r="B31" s="11" t="s">
        <v>97</v>
      </c>
      <c r="C31" s="43"/>
      <c r="D31" s="43"/>
      <c r="E31" s="7">
        <f t="shared" si="3"/>
        <v>0</v>
      </c>
      <c r="F31" s="43"/>
      <c r="G31" s="43"/>
      <c r="H31" s="7">
        <f t="shared" si="4"/>
        <v>0</v>
      </c>
      <c r="I31" s="7">
        <f t="shared" si="5"/>
        <v>0</v>
      </c>
      <c r="J31" s="32" t="s">
        <v>155</v>
      </c>
    </row>
    <row r="32" spans="1:10" ht="26">
      <c r="A32" s="25" t="s">
        <v>75</v>
      </c>
      <c r="B32" s="11" t="s">
        <v>136</v>
      </c>
      <c r="C32" s="43"/>
      <c r="D32" s="43"/>
      <c r="E32" s="7">
        <f t="shared" si="3"/>
        <v>0</v>
      </c>
      <c r="F32" s="43"/>
      <c r="G32" s="43"/>
      <c r="H32" s="7">
        <f t="shared" si="4"/>
        <v>0</v>
      </c>
      <c r="I32" s="7">
        <f t="shared" si="5"/>
        <v>0</v>
      </c>
      <c r="J32" s="31" t="s">
        <v>156</v>
      </c>
    </row>
    <row r="33" spans="1:10">
      <c r="A33" s="25" t="s">
        <v>76</v>
      </c>
      <c r="B33" s="11" t="s">
        <v>28</v>
      </c>
      <c r="C33" s="7">
        <f>C34+C35</f>
        <v>0</v>
      </c>
      <c r="D33" s="7">
        <f>D34+D35</f>
        <v>0</v>
      </c>
      <c r="E33" s="7">
        <f t="shared" si="3"/>
        <v>0</v>
      </c>
      <c r="F33" s="7">
        <f>F34+F35</f>
        <v>0</v>
      </c>
      <c r="G33" s="7">
        <f>G34+G35</f>
        <v>0</v>
      </c>
      <c r="H33" s="7">
        <f t="shared" si="4"/>
        <v>0</v>
      </c>
      <c r="I33" s="7">
        <f t="shared" si="5"/>
        <v>0</v>
      </c>
      <c r="J33" s="32"/>
    </row>
    <row r="34" spans="1:10" ht="26">
      <c r="A34" s="25" t="s">
        <v>137</v>
      </c>
      <c r="B34" s="11" t="s">
        <v>138</v>
      </c>
      <c r="C34" s="43"/>
      <c r="D34" s="43"/>
      <c r="E34" s="7">
        <f t="shared" si="3"/>
        <v>0</v>
      </c>
      <c r="F34" s="43"/>
      <c r="G34" s="43"/>
      <c r="H34" s="7">
        <f t="shared" si="4"/>
        <v>0</v>
      </c>
      <c r="I34" s="7">
        <f t="shared" si="5"/>
        <v>0</v>
      </c>
      <c r="J34" s="31" t="s">
        <v>156</v>
      </c>
    </row>
    <row r="35" spans="1:10" ht="26">
      <c r="A35" s="25" t="s">
        <v>98</v>
      </c>
      <c r="B35" s="11" t="s">
        <v>99</v>
      </c>
      <c r="C35" s="43"/>
      <c r="D35" s="43"/>
      <c r="E35" s="7">
        <f t="shared" si="3"/>
        <v>0</v>
      </c>
      <c r="F35" s="43"/>
      <c r="G35" s="43"/>
      <c r="H35" s="7">
        <f t="shared" si="4"/>
        <v>0</v>
      </c>
      <c r="I35" s="7">
        <f t="shared" si="5"/>
        <v>0</v>
      </c>
      <c r="J35" s="31" t="s">
        <v>156</v>
      </c>
    </row>
    <row r="36" spans="1:10">
      <c r="A36" s="25" t="s">
        <v>100</v>
      </c>
      <c r="B36" s="11" t="s">
        <v>29</v>
      </c>
      <c r="C36" s="7">
        <f>C37+C40+C41</f>
        <v>0</v>
      </c>
      <c r="D36" s="7">
        <f>D37+D40+D41</f>
        <v>0</v>
      </c>
      <c r="E36" s="7">
        <f t="shared" si="3"/>
        <v>0</v>
      </c>
      <c r="F36" s="7">
        <f t="shared" ref="F36:G36" si="6">F37+F40+F41</f>
        <v>0</v>
      </c>
      <c r="G36" s="7">
        <f t="shared" si="6"/>
        <v>0</v>
      </c>
      <c r="H36" s="7">
        <f t="shared" si="4"/>
        <v>0</v>
      </c>
      <c r="I36" s="7">
        <f t="shared" si="5"/>
        <v>0</v>
      </c>
      <c r="J36" s="32"/>
    </row>
    <row r="37" spans="1:10">
      <c r="A37" s="25" t="s">
        <v>101</v>
      </c>
      <c r="B37" s="11" t="s">
        <v>102</v>
      </c>
      <c r="C37" s="7">
        <f>C38+C39</f>
        <v>0</v>
      </c>
      <c r="D37" s="7">
        <f>D38+D39</f>
        <v>0</v>
      </c>
      <c r="E37" s="7">
        <f t="shared" si="3"/>
        <v>0</v>
      </c>
      <c r="F37" s="7">
        <f>F38+F39</f>
        <v>0</v>
      </c>
      <c r="G37" s="7">
        <f>G38+G39</f>
        <v>0</v>
      </c>
      <c r="H37" s="7">
        <f t="shared" si="4"/>
        <v>0</v>
      </c>
      <c r="I37" s="7">
        <f t="shared" si="5"/>
        <v>0</v>
      </c>
      <c r="J37" s="32"/>
    </row>
    <row r="38" spans="1:10">
      <c r="A38" s="25" t="s">
        <v>103</v>
      </c>
      <c r="B38" s="11" t="s">
        <v>104</v>
      </c>
      <c r="C38" s="43"/>
      <c r="D38" s="43"/>
      <c r="E38" s="7">
        <f t="shared" si="3"/>
        <v>0</v>
      </c>
      <c r="F38" s="43"/>
      <c r="G38" s="43"/>
      <c r="H38" s="7">
        <f t="shared" si="4"/>
        <v>0</v>
      </c>
      <c r="I38" s="7">
        <f t="shared" si="5"/>
        <v>0</v>
      </c>
      <c r="J38" s="32" t="s">
        <v>155</v>
      </c>
    </row>
    <row r="39" spans="1:10" ht="39">
      <c r="A39" s="25" t="s">
        <v>105</v>
      </c>
      <c r="B39" s="11" t="s">
        <v>106</v>
      </c>
      <c r="C39" s="43"/>
      <c r="D39" s="43"/>
      <c r="E39" s="7">
        <f t="shared" si="3"/>
        <v>0</v>
      </c>
      <c r="F39" s="43"/>
      <c r="G39" s="43"/>
      <c r="H39" s="7">
        <f t="shared" si="4"/>
        <v>0</v>
      </c>
      <c r="I39" s="7">
        <f t="shared" si="5"/>
        <v>0</v>
      </c>
      <c r="J39" s="32" t="s">
        <v>155</v>
      </c>
    </row>
    <row r="40" spans="1:10">
      <c r="A40" s="25" t="s">
        <v>107</v>
      </c>
      <c r="B40" s="11" t="s">
        <v>108</v>
      </c>
      <c r="C40" s="43"/>
      <c r="D40" s="43"/>
      <c r="E40" s="7">
        <f t="shared" si="3"/>
        <v>0</v>
      </c>
      <c r="F40" s="43"/>
      <c r="G40" s="43"/>
      <c r="H40" s="7">
        <f t="shared" si="4"/>
        <v>0</v>
      </c>
      <c r="I40" s="7">
        <f t="shared" si="5"/>
        <v>0</v>
      </c>
      <c r="J40" s="32" t="s">
        <v>155</v>
      </c>
    </row>
    <row r="41" spans="1:10" ht="39">
      <c r="A41" s="25" t="s">
        <v>206</v>
      </c>
      <c r="B41" s="11" t="s">
        <v>207</v>
      </c>
      <c r="C41" s="43"/>
      <c r="D41" s="43"/>
      <c r="E41" s="7"/>
      <c r="F41" s="43"/>
      <c r="G41" s="43"/>
      <c r="H41" s="7"/>
      <c r="I41" s="7"/>
      <c r="J41" s="32" t="s">
        <v>155</v>
      </c>
    </row>
    <row r="42" spans="1:10" s="13" customFormat="1">
      <c r="A42" s="44"/>
      <c r="B42" s="5" t="s">
        <v>35</v>
      </c>
      <c r="C42" s="22">
        <f>C18+C22+C23+C24+C25+C32+C33+C36</f>
        <v>0</v>
      </c>
      <c r="D42" s="22">
        <f>D18+D22+D23+D24+D25+D32+D33+D36</f>
        <v>0</v>
      </c>
      <c r="E42" s="22">
        <f>C42+D42</f>
        <v>0</v>
      </c>
      <c r="F42" s="22">
        <f>F18+F22+F23+F24+F25+F32+F33+F36</f>
        <v>0</v>
      </c>
      <c r="G42" s="22">
        <f>G18+G22+G23+G24+G25+G32+G33+G36</f>
        <v>0</v>
      </c>
      <c r="H42" s="22">
        <f>F42+G42</f>
        <v>0</v>
      </c>
      <c r="I42" s="22">
        <f>E42+H42</f>
        <v>0</v>
      </c>
      <c r="J42" s="19"/>
    </row>
    <row r="43" spans="1:10">
      <c r="A43" s="28" t="s">
        <v>36</v>
      </c>
      <c r="B43" s="62" t="s">
        <v>37</v>
      </c>
      <c r="C43" s="64"/>
      <c r="D43" s="64"/>
      <c r="E43" s="64"/>
      <c r="F43" s="64"/>
      <c r="G43" s="64"/>
      <c r="H43" s="64"/>
      <c r="I43" s="64"/>
      <c r="J43" s="34"/>
    </row>
    <row r="44" spans="1:10">
      <c r="A44" s="25" t="s">
        <v>39</v>
      </c>
      <c r="B44" s="11" t="s">
        <v>38</v>
      </c>
      <c r="C44" s="7"/>
      <c r="D44" s="7"/>
      <c r="E44" s="7">
        <f>C44+D44</f>
        <v>0</v>
      </c>
      <c r="F44" s="7"/>
      <c r="G44" s="7"/>
      <c r="H44" s="7">
        <f>F44+G44</f>
        <v>0</v>
      </c>
      <c r="I44" s="7">
        <f>E44+H44</f>
        <v>0</v>
      </c>
      <c r="J44" s="32" t="s">
        <v>154</v>
      </c>
    </row>
    <row r="45" spans="1:10">
      <c r="A45" s="25" t="s">
        <v>40</v>
      </c>
      <c r="B45" s="11" t="s">
        <v>109</v>
      </c>
      <c r="C45" s="7"/>
      <c r="D45" s="7"/>
      <c r="E45" s="7">
        <f t="shared" ref="E45:E52" si="7">C45+D45</f>
        <v>0</v>
      </c>
      <c r="F45" s="7"/>
      <c r="G45" s="7"/>
      <c r="H45" s="7">
        <f t="shared" ref="H45:H52" si="8">F45+G45</f>
        <v>0</v>
      </c>
      <c r="I45" s="7">
        <f t="shared" ref="I45:I52" si="9">E45+H45</f>
        <v>0</v>
      </c>
      <c r="J45" s="32" t="s">
        <v>154</v>
      </c>
    </row>
    <row r="46" spans="1:10" ht="26">
      <c r="A46" s="25" t="s">
        <v>41</v>
      </c>
      <c r="B46" s="11" t="s">
        <v>110</v>
      </c>
      <c r="C46" s="7">
        <f>C47+C48</f>
        <v>0</v>
      </c>
      <c r="D46" s="7">
        <f>D47+D48</f>
        <v>0</v>
      </c>
      <c r="E46" s="7">
        <f t="shared" si="7"/>
        <v>0</v>
      </c>
      <c r="F46" s="7">
        <f t="shared" ref="F46:G46" si="10">F47+F48</f>
        <v>0</v>
      </c>
      <c r="G46" s="7">
        <f t="shared" si="10"/>
        <v>0</v>
      </c>
      <c r="H46" s="7">
        <f t="shared" si="8"/>
        <v>0</v>
      </c>
      <c r="I46" s="7">
        <f t="shared" si="9"/>
        <v>0</v>
      </c>
      <c r="J46" s="32"/>
    </row>
    <row r="47" spans="1:10" ht="26">
      <c r="A47" s="25" t="s">
        <v>111</v>
      </c>
      <c r="B47" s="11" t="s">
        <v>110</v>
      </c>
      <c r="C47" s="43"/>
      <c r="D47" s="43"/>
      <c r="E47" s="7">
        <f t="shared" si="7"/>
        <v>0</v>
      </c>
      <c r="F47" s="43"/>
      <c r="G47" s="43"/>
      <c r="H47" s="7">
        <f t="shared" si="8"/>
        <v>0</v>
      </c>
      <c r="I47" s="7">
        <f t="shared" si="9"/>
        <v>0</v>
      </c>
      <c r="J47" s="32" t="s">
        <v>154</v>
      </c>
    </row>
    <row r="48" spans="1:10" ht="26">
      <c r="A48" s="25" t="s">
        <v>112</v>
      </c>
      <c r="B48" s="11" t="s">
        <v>146</v>
      </c>
      <c r="C48" s="43"/>
      <c r="D48" s="43"/>
      <c r="E48" s="7">
        <f t="shared" si="7"/>
        <v>0</v>
      </c>
      <c r="F48" s="43"/>
      <c r="G48" s="43"/>
      <c r="H48" s="7">
        <f t="shared" si="8"/>
        <v>0</v>
      </c>
      <c r="I48" s="7">
        <f t="shared" si="9"/>
        <v>0</v>
      </c>
      <c r="J48" s="32" t="s">
        <v>154</v>
      </c>
    </row>
    <row r="49" spans="1:10" ht="26">
      <c r="A49" s="25" t="s">
        <v>113</v>
      </c>
      <c r="B49" s="11" t="s">
        <v>114</v>
      </c>
      <c r="C49" s="7"/>
      <c r="D49" s="7"/>
      <c r="E49" s="7">
        <f t="shared" si="7"/>
        <v>0</v>
      </c>
      <c r="F49" s="7"/>
      <c r="G49" s="7"/>
      <c r="H49" s="7">
        <f t="shared" si="8"/>
        <v>0</v>
      </c>
      <c r="I49" s="7">
        <f t="shared" si="9"/>
        <v>0</v>
      </c>
      <c r="J49" s="31" t="s">
        <v>153</v>
      </c>
    </row>
    <row r="50" spans="1:10" ht="26">
      <c r="A50" s="25" t="s">
        <v>115</v>
      </c>
      <c r="B50" s="11" t="s">
        <v>116</v>
      </c>
      <c r="C50" s="7"/>
      <c r="D50" s="7"/>
      <c r="E50" s="7">
        <f t="shared" si="7"/>
        <v>0</v>
      </c>
      <c r="F50" s="7"/>
      <c r="G50" s="7"/>
      <c r="H50" s="7">
        <f t="shared" si="8"/>
        <v>0</v>
      </c>
      <c r="I50" s="7">
        <f t="shared" si="9"/>
        <v>0</v>
      </c>
      <c r="J50" s="31" t="s">
        <v>153</v>
      </c>
    </row>
    <row r="51" spans="1:10" ht="26">
      <c r="A51" s="25" t="s">
        <v>117</v>
      </c>
      <c r="B51" s="11" t="s">
        <v>118</v>
      </c>
      <c r="C51" s="7"/>
      <c r="D51" s="7"/>
      <c r="E51" s="7">
        <f t="shared" si="7"/>
        <v>0</v>
      </c>
      <c r="F51" s="7"/>
      <c r="G51" s="7"/>
      <c r="H51" s="7">
        <f t="shared" si="8"/>
        <v>0</v>
      </c>
      <c r="I51" s="7">
        <f t="shared" si="9"/>
        <v>0</v>
      </c>
      <c r="J51" s="31" t="s">
        <v>157</v>
      </c>
    </row>
    <row r="52" spans="1:10">
      <c r="A52" s="25" t="s">
        <v>148</v>
      </c>
      <c r="B52" s="11" t="s">
        <v>144</v>
      </c>
      <c r="C52" s="43"/>
      <c r="D52" s="43"/>
      <c r="E52" s="7">
        <f t="shared" si="7"/>
        <v>0</v>
      </c>
      <c r="F52" s="43"/>
      <c r="G52" s="43"/>
      <c r="H52" s="7">
        <f t="shared" si="8"/>
        <v>0</v>
      </c>
      <c r="I52" s="7">
        <f t="shared" si="9"/>
        <v>0</v>
      </c>
      <c r="J52" s="53"/>
    </row>
    <row r="53" spans="1:10">
      <c r="A53" s="45"/>
      <c r="B53" s="5" t="s">
        <v>42</v>
      </c>
      <c r="C53" s="22">
        <f>C44+C45+C46+C49+C50+C51+C52</f>
        <v>0</v>
      </c>
      <c r="D53" s="22">
        <f>D44+D45+D46+D49+D50+D51+D52</f>
        <v>0</v>
      </c>
      <c r="E53" s="22">
        <f>C53+D53</f>
        <v>0</v>
      </c>
      <c r="F53" s="22">
        <f>F44+F45+F46+F49+F50+F51+F52</f>
        <v>0</v>
      </c>
      <c r="G53" s="22">
        <f>G44+G45+G46+G49+G50+G51+G52</f>
        <v>0</v>
      </c>
      <c r="H53" s="22">
        <f>F53+G53</f>
        <v>0</v>
      </c>
      <c r="I53" s="22">
        <f>E53+H53</f>
        <v>0</v>
      </c>
      <c r="J53" s="19"/>
    </row>
    <row r="54" spans="1:10">
      <c r="A54" s="30" t="s">
        <v>43</v>
      </c>
      <c r="B54" s="62" t="s">
        <v>44</v>
      </c>
      <c r="C54" s="64"/>
      <c r="D54" s="64"/>
      <c r="E54" s="64"/>
      <c r="F54" s="64"/>
      <c r="G54" s="64"/>
      <c r="H54" s="64"/>
      <c r="I54" s="64"/>
      <c r="J54" s="34"/>
    </row>
    <row r="55" spans="1:10">
      <c r="A55" s="25" t="s">
        <v>45</v>
      </c>
      <c r="B55" s="11" t="s">
        <v>46</v>
      </c>
      <c r="C55" s="7">
        <f>C56+C57</f>
        <v>0</v>
      </c>
      <c r="D55" s="7">
        <f>D56+D57</f>
        <v>0</v>
      </c>
      <c r="E55" s="7">
        <f>C55+D55</f>
        <v>0</v>
      </c>
      <c r="F55" s="7">
        <f>F56+F57</f>
        <v>0</v>
      </c>
      <c r="G55" s="7">
        <f>G56+G57</f>
        <v>0</v>
      </c>
      <c r="H55" s="7">
        <f>F55+G55</f>
        <v>0</v>
      </c>
      <c r="I55" s="7">
        <f>E55+H55</f>
        <v>0</v>
      </c>
      <c r="J55" s="32"/>
    </row>
    <row r="56" spans="1:10">
      <c r="A56" s="25" t="s">
        <v>47</v>
      </c>
      <c r="B56" s="11" t="s">
        <v>49</v>
      </c>
      <c r="C56" s="43"/>
      <c r="D56" s="43"/>
      <c r="E56" s="7">
        <f t="shared" ref="E56:E65" si="11">C56+D56</f>
        <v>0</v>
      </c>
      <c r="F56" s="43"/>
      <c r="G56" s="43"/>
      <c r="H56" s="7">
        <f t="shared" ref="H56:H65" si="12">F56+G56</f>
        <v>0</v>
      </c>
      <c r="I56" s="7">
        <f t="shared" ref="I56:I65" si="13">E56+H56</f>
        <v>0</v>
      </c>
      <c r="J56" s="32" t="s">
        <v>154</v>
      </c>
    </row>
    <row r="57" spans="1:10">
      <c r="A57" s="25" t="s">
        <v>48</v>
      </c>
      <c r="B57" s="11" t="s">
        <v>50</v>
      </c>
      <c r="C57" s="43"/>
      <c r="D57" s="43"/>
      <c r="E57" s="7">
        <f t="shared" si="11"/>
        <v>0</v>
      </c>
      <c r="F57" s="43"/>
      <c r="G57" s="43"/>
      <c r="H57" s="7">
        <f t="shared" si="12"/>
        <v>0</v>
      </c>
      <c r="I57" s="7">
        <f t="shared" si="13"/>
        <v>0</v>
      </c>
      <c r="J57" s="32" t="s">
        <v>154</v>
      </c>
    </row>
    <row r="58" spans="1:10">
      <c r="A58" s="25" t="s">
        <v>51</v>
      </c>
      <c r="B58" s="11" t="s">
        <v>121</v>
      </c>
      <c r="C58" s="7">
        <f>C59+C60+C61+C62+C63</f>
        <v>0</v>
      </c>
      <c r="D58" s="7">
        <f>D59+D60+D61+D62+D63</f>
        <v>0</v>
      </c>
      <c r="E58" s="7">
        <f t="shared" si="11"/>
        <v>0</v>
      </c>
      <c r="F58" s="7">
        <f>F59+F60+F61+F62+F63</f>
        <v>0</v>
      </c>
      <c r="G58" s="7">
        <f>G59+G60+G61+G62+G63</f>
        <v>0</v>
      </c>
      <c r="H58" s="7">
        <f t="shared" si="12"/>
        <v>0</v>
      </c>
      <c r="I58" s="7">
        <f t="shared" si="13"/>
        <v>0</v>
      </c>
      <c r="J58" s="32"/>
    </row>
    <row r="59" spans="1:10" ht="26">
      <c r="A59" s="25" t="s">
        <v>139</v>
      </c>
      <c r="B59" s="11" t="s">
        <v>140</v>
      </c>
      <c r="C59" s="43"/>
      <c r="D59" s="43"/>
      <c r="E59" s="7">
        <f t="shared" si="11"/>
        <v>0</v>
      </c>
      <c r="F59" s="43"/>
      <c r="G59" s="43"/>
      <c r="H59" s="7">
        <f t="shared" si="12"/>
        <v>0</v>
      </c>
      <c r="I59" s="7">
        <f t="shared" si="13"/>
        <v>0</v>
      </c>
      <c r="J59" s="31" t="s">
        <v>156</v>
      </c>
    </row>
    <row r="60" spans="1:10" ht="26">
      <c r="A60" s="25" t="s">
        <v>122</v>
      </c>
      <c r="B60" s="11" t="s">
        <v>123</v>
      </c>
      <c r="C60" s="43"/>
      <c r="D60" s="43"/>
      <c r="E60" s="7">
        <f t="shared" si="11"/>
        <v>0</v>
      </c>
      <c r="F60" s="43"/>
      <c r="G60" s="43"/>
      <c r="H60" s="7">
        <f t="shared" si="12"/>
        <v>0</v>
      </c>
      <c r="I60" s="7">
        <f t="shared" si="13"/>
        <v>0</v>
      </c>
      <c r="J60" s="31" t="s">
        <v>156</v>
      </c>
    </row>
    <row r="61" spans="1:10" ht="39">
      <c r="A61" s="25" t="s">
        <v>124</v>
      </c>
      <c r="B61" s="11" t="s">
        <v>125</v>
      </c>
      <c r="C61" s="43"/>
      <c r="D61" s="43"/>
      <c r="E61" s="7">
        <f t="shared" si="11"/>
        <v>0</v>
      </c>
      <c r="F61" s="43"/>
      <c r="G61" s="43"/>
      <c r="H61" s="7">
        <f t="shared" si="12"/>
        <v>0</v>
      </c>
      <c r="I61" s="7">
        <f t="shared" si="13"/>
        <v>0</v>
      </c>
      <c r="J61" s="31" t="s">
        <v>156</v>
      </c>
    </row>
    <row r="62" spans="1:10" ht="26">
      <c r="A62" s="25" t="s">
        <v>126</v>
      </c>
      <c r="B62" s="11" t="s">
        <v>127</v>
      </c>
      <c r="C62" s="43"/>
      <c r="D62" s="43"/>
      <c r="E62" s="7">
        <f t="shared" si="11"/>
        <v>0</v>
      </c>
      <c r="F62" s="43"/>
      <c r="G62" s="43"/>
      <c r="H62" s="7">
        <f t="shared" si="12"/>
        <v>0</v>
      </c>
      <c r="I62" s="7">
        <f t="shared" si="13"/>
        <v>0</v>
      </c>
      <c r="J62" s="31" t="s">
        <v>156</v>
      </c>
    </row>
    <row r="63" spans="1:10" ht="26">
      <c r="A63" s="25" t="s">
        <v>128</v>
      </c>
      <c r="B63" s="11" t="s">
        <v>129</v>
      </c>
      <c r="C63" s="43"/>
      <c r="D63" s="43"/>
      <c r="E63" s="7">
        <f t="shared" si="11"/>
        <v>0</v>
      </c>
      <c r="F63" s="43"/>
      <c r="G63" s="43"/>
      <c r="H63" s="7">
        <f t="shared" si="12"/>
        <v>0</v>
      </c>
      <c r="I63" s="7">
        <f t="shared" si="13"/>
        <v>0</v>
      </c>
      <c r="J63" s="31" t="s">
        <v>156</v>
      </c>
    </row>
    <row r="64" spans="1:10">
      <c r="A64" s="25" t="s">
        <v>69</v>
      </c>
      <c r="B64" s="11" t="s">
        <v>52</v>
      </c>
      <c r="C64" s="43"/>
      <c r="D64" s="43"/>
      <c r="E64" s="7">
        <f t="shared" si="11"/>
        <v>0</v>
      </c>
      <c r="F64" s="43"/>
      <c r="G64" s="43"/>
      <c r="H64" s="7">
        <f t="shared" si="12"/>
        <v>0</v>
      </c>
      <c r="I64" s="7">
        <f t="shared" si="13"/>
        <v>0</v>
      </c>
      <c r="J64" s="32" t="s">
        <v>154</v>
      </c>
    </row>
    <row r="65" spans="1:10" ht="26">
      <c r="A65" s="25" t="s">
        <v>119</v>
      </c>
      <c r="B65" s="11" t="s">
        <v>120</v>
      </c>
      <c r="C65" s="43"/>
      <c r="D65" s="43"/>
      <c r="E65" s="7">
        <f t="shared" si="11"/>
        <v>0</v>
      </c>
      <c r="F65" s="43"/>
      <c r="G65" s="43"/>
      <c r="H65" s="7">
        <f t="shared" si="12"/>
        <v>0</v>
      </c>
      <c r="I65" s="7">
        <f t="shared" si="13"/>
        <v>0</v>
      </c>
      <c r="J65" s="31" t="s">
        <v>156</v>
      </c>
    </row>
    <row r="66" spans="1:10">
      <c r="A66" s="44"/>
      <c r="B66" s="5" t="s">
        <v>53</v>
      </c>
      <c r="C66" s="22">
        <f>C55+C58+C64+C65</f>
        <v>0</v>
      </c>
      <c r="D66" s="22">
        <f>D55+D58+D64+D65</f>
        <v>0</v>
      </c>
      <c r="E66" s="22">
        <f>C66+D66</f>
        <v>0</v>
      </c>
      <c r="F66" s="22">
        <f>F55+F58+F64+F65</f>
        <v>0</v>
      </c>
      <c r="G66" s="22">
        <f>G55+G58+G64+G65</f>
        <v>0</v>
      </c>
      <c r="H66" s="22">
        <f>F66+G66</f>
        <v>0</v>
      </c>
      <c r="I66" s="22">
        <f>E66+H66</f>
        <v>0</v>
      </c>
      <c r="J66" s="19"/>
    </row>
    <row r="67" spans="1:10">
      <c r="A67" s="30" t="s">
        <v>54</v>
      </c>
      <c r="B67" s="62" t="s">
        <v>130</v>
      </c>
      <c r="C67" s="64"/>
      <c r="D67" s="64"/>
      <c r="E67" s="64"/>
      <c r="F67" s="64"/>
      <c r="G67" s="64"/>
      <c r="H67" s="64"/>
      <c r="I67" s="64"/>
      <c r="J67" s="34"/>
    </row>
    <row r="68" spans="1:10">
      <c r="A68" s="25" t="s">
        <v>55</v>
      </c>
      <c r="B68" s="11" t="s">
        <v>141</v>
      </c>
      <c r="C68" s="43"/>
      <c r="D68" s="43"/>
      <c r="E68" s="7">
        <f>C68+D68</f>
        <v>0</v>
      </c>
      <c r="F68" s="43"/>
      <c r="G68" s="43"/>
      <c r="H68" s="7">
        <f>F68+G68</f>
        <v>0</v>
      </c>
      <c r="I68" s="7">
        <f>E68+H68</f>
        <v>0</v>
      </c>
      <c r="J68" s="32" t="s">
        <v>154</v>
      </c>
    </row>
    <row r="69" spans="1:10">
      <c r="A69" s="25" t="s">
        <v>142</v>
      </c>
      <c r="B69" s="11" t="s">
        <v>143</v>
      </c>
      <c r="C69" s="43"/>
      <c r="D69" s="43"/>
      <c r="E69" s="7">
        <f>C69+D69</f>
        <v>0</v>
      </c>
      <c r="F69" s="43"/>
      <c r="G69" s="43"/>
      <c r="H69" s="7">
        <f>F69+G69</f>
        <v>0</v>
      </c>
      <c r="I69" s="7">
        <f>E69+H69</f>
        <v>0</v>
      </c>
      <c r="J69" s="32" t="s">
        <v>154</v>
      </c>
    </row>
    <row r="70" spans="1:10">
      <c r="A70" s="46"/>
      <c r="B70" s="5" t="s">
        <v>56</v>
      </c>
      <c r="C70" s="22">
        <f>C68+C69</f>
        <v>0</v>
      </c>
      <c r="D70" s="22">
        <f>D68+D69</f>
        <v>0</v>
      </c>
      <c r="E70" s="22">
        <f>C70+D70</f>
        <v>0</v>
      </c>
      <c r="F70" s="22">
        <f>F68+F69</f>
        <v>0</v>
      </c>
      <c r="G70" s="22">
        <f>G68+G69</f>
        <v>0</v>
      </c>
      <c r="H70" s="22">
        <f>F70+G70</f>
        <v>0</v>
      </c>
      <c r="I70" s="22">
        <f>E70+H70</f>
        <v>0</v>
      </c>
    </row>
    <row r="71" spans="1:10">
      <c r="A71" s="30" t="s">
        <v>208</v>
      </c>
      <c r="B71" s="62" t="s">
        <v>211</v>
      </c>
      <c r="C71" s="64"/>
      <c r="D71" s="64"/>
      <c r="E71" s="64"/>
      <c r="F71" s="64"/>
      <c r="G71" s="64"/>
      <c r="H71" s="64"/>
      <c r="I71" s="64"/>
      <c r="J71" s="5"/>
    </row>
    <row r="72" spans="1:10" ht="26">
      <c r="A72" s="25" t="s">
        <v>209</v>
      </c>
      <c r="B72" s="11" t="s">
        <v>213</v>
      </c>
      <c r="C72" s="24"/>
      <c r="D72" s="24"/>
      <c r="E72" s="7">
        <f t="shared" ref="E72:E73" si="14">C72+D72</f>
        <v>0</v>
      </c>
      <c r="F72" s="24"/>
      <c r="G72" s="24"/>
      <c r="H72" s="7">
        <f t="shared" ref="H72:H73" si="15">F72+G72</f>
        <v>0</v>
      </c>
      <c r="I72" s="7">
        <f>E72+H72</f>
        <v>0</v>
      </c>
      <c r="J72" s="32" t="s">
        <v>215</v>
      </c>
    </row>
    <row r="73" spans="1:10" ht="26">
      <c r="A73" s="25" t="s">
        <v>210</v>
      </c>
      <c r="B73" s="11" t="s">
        <v>214</v>
      </c>
      <c r="C73" s="24"/>
      <c r="D73" s="24"/>
      <c r="E73" s="7">
        <f t="shared" si="14"/>
        <v>0</v>
      </c>
      <c r="F73" s="24"/>
      <c r="G73" s="24"/>
      <c r="H73" s="7">
        <f t="shared" si="15"/>
        <v>0</v>
      </c>
      <c r="I73" s="7">
        <f>E73+H73</f>
        <v>0</v>
      </c>
      <c r="J73" s="31" t="s">
        <v>216</v>
      </c>
    </row>
    <row r="74" spans="1:10">
      <c r="A74" s="36"/>
      <c r="B74" s="5" t="s">
        <v>212</v>
      </c>
      <c r="C74" s="22">
        <f>C72+C73</f>
        <v>0</v>
      </c>
      <c r="D74" s="22">
        <f>D72+D73</f>
        <v>0</v>
      </c>
      <c r="E74" s="22">
        <f>C74+D74</f>
        <v>0</v>
      </c>
      <c r="F74" s="22">
        <f>F72+F73</f>
        <v>0</v>
      </c>
      <c r="G74" s="22">
        <f>G72+G73</f>
        <v>0</v>
      </c>
      <c r="H74" s="22">
        <f>F74+G74</f>
        <v>0</v>
      </c>
      <c r="I74" s="22">
        <f>E74+H74</f>
        <v>0</v>
      </c>
      <c r="J74" s="61"/>
    </row>
    <row r="75" spans="1:10" ht="17">
      <c r="B75" s="59" t="s">
        <v>57</v>
      </c>
      <c r="C75" s="60">
        <f>C13+C16+C42+C53+C66+C70+C74</f>
        <v>0</v>
      </c>
      <c r="D75" s="60">
        <f>D13+D16+D42+D53+D66+D70+D74</f>
        <v>0</v>
      </c>
      <c r="E75" s="60">
        <f>C75+D75</f>
        <v>0</v>
      </c>
      <c r="F75" s="60">
        <f>F13+F16+F42+F53+F66+F70+F74</f>
        <v>0</v>
      </c>
      <c r="G75" s="60">
        <f>G13+G16+G42+G53+G66+G70+G74</f>
        <v>0</v>
      </c>
      <c r="H75" s="60">
        <f>F75+G75</f>
        <v>0</v>
      </c>
      <c r="I75" s="60">
        <f>E75+H75</f>
        <v>0</v>
      </c>
    </row>
    <row r="76" spans="1:10">
      <c r="A76" s="35" t="s">
        <v>158</v>
      </c>
    </row>
    <row r="78" spans="1:10" ht="19">
      <c r="A78" s="1" t="s">
        <v>79</v>
      </c>
      <c r="B78" s="17"/>
    </row>
    <row r="80" spans="1:10">
      <c r="A80" s="5" t="s">
        <v>59</v>
      </c>
      <c r="B80" s="5" t="s">
        <v>58</v>
      </c>
      <c r="C80" s="36"/>
    </row>
    <row r="81" spans="1:6">
      <c r="A81" s="5" t="s">
        <v>60</v>
      </c>
      <c r="B81" s="47" t="s">
        <v>188</v>
      </c>
      <c r="C81" s="48">
        <f>I75</f>
        <v>0</v>
      </c>
    </row>
    <row r="82" spans="1:6">
      <c r="A82" s="11" t="s">
        <v>61</v>
      </c>
      <c r="B82" s="11" t="s">
        <v>168</v>
      </c>
      <c r="C82" s="49">
        <f>E75</f>
        <v>0</v>
      </c>
      <c r="E82" s="18"/>
      <c r="F82" s="50"/>
    </row>
    <row r="83" spans="1:6">
      <c r="A83" s="11" t="s">
        <v>62</v>
      </c>
      <c r="B83" s="11" t="s">
        <v>166</v>
      </c>
      <c r="C83" s="49">
        <f>H75</f>
        <v>0</v>
      </c>
      <c r="E83" s="18"/>
      <c r="F83" s="50"/>
    </row>
    <row r="84" spans="1:6">
      <c r="A84" s="5" t="s">
        <v>63</v>
      </c>
      <c r="B84" s="5" t="s">
        <v>204</v>
      </c>
      <c r="C84" s="51">
        <f>C85+C86</f>
        <v>0</v>
      </c>
      <c r="E84" s="18"/>
      <c r="F84" s="50"/>
    </row>
    <row r="85" spans="1:6">
      <c r="A85" s="11" t="s">
        <v>64</v>
      </c>
      <c r="B85" s="11" t="s">
        <v>169</v>
      </c>
      <c r="C85" s="49">
        <f>0.02*C82</f>
        <v>0</v>
      </c>
      <c r="E85" s="18"/>
      <c r="F85" s="52"/>
    </row>
    <row r="86" spans="1:6" ht="26">
      <c r="A86" s="11" t="s">
        <v>65</v>
      </c>
      <c r="B86" s="11" t="s">
        <v>205</v>
      </c>
      <c r="C86" s="49">
        <f>C87+C88</f>
        <v>0</v>
      </c>
      <c r="D86" s="58" t="str">
        <f>IF(C86=C83,"CORECT","INCORECT")</f>
        <v>CORECT</v>
      </c>
    </row>
    <row r="87" spans="1:6" ht="26">
      <c r="A87" s="11" t="s">
        <v>202</v>
      </c>
      <c r="B87" s="11" t="s">
        <v>217</v>
      </c>
      <c r="C87" s="49"/>
    </row>
    <row r="88" spans="1:6" ht="247">
      <c r="A88" s="11" t="s">
        <v>203</v>
      </c>
      <c r="B88" s="11" t="s">
        <v>218</v>
      </c>
      <c r="C88" s="49"/>
    </row>
    <row r="89" spans="1:6" ht="26">
      <c r="A89" s="5" t="s">
        <v>66</v>
      </c>
      <c r="B89" s="47" t="s">
        <v>189</v>
      </c>
      <c r="C89" s="48">
        <f>C82-C85</f>
        <v>0</v>
      </c>
    </row>
    <row r="90" spans="1:6">
      <c r="A90" s="17"/>
      <c r="B90" s="76"/>
      <c r="C90" s="77"/>
      <c r="D90" s="77"/>
      <c r="E90" s="77"/>
      <c r="F90" s="77"/>
    </row>
    <row r="91" spans="1:6">
      <c r="A91" s="17"/>
      <c r="B91" s="54"/>
      <c r="C91" s="55"/>
    </row>
    <row r="92" spans="1:6">
      <c r="B92" s="37"/>
    </row>
    <row r="93" spans="1:6" ht="27">
      <c r="B93" s="37" t="s">
        <v>67</v>
      </c>
      <c r="C93" s="38" t="s">
        <v>78</v>
      </c>
      <c r="D93" s="38" t="s">
        <v>68</v>
      </c>
    </row>
    <row r="94" spans="1:6">
      <c r="B94" s="20" t="s">
        <v>174</v>
      </c>
      <c r="C94" s="7">
        <f>E52</f>
        <v>0</v>
      </c>
      <c r="D94" s="7">
        <f>0.15*E75</f>
        <v>0</v>
      </c>
      <c r="E94" s="39" t="str">
        <f>IF(D94&gt;=C94,"CORECT","INCORECT")</f>
        <v>CORECT</v>
      </c>
    </row>
    <row r="95" spans="1:6" ht="27">
      <c r="B95" s="20" t="s">
        <v>149</v>
      </c>
      <c r="C95" s="7">
        <f>E48</f>
        <v>0</v>
      </c>
      <c r="D95" s="7">
        <f>0.1*E75</f>
        <v>0</v>
      </c>
      <c r="E95" s="39" t="str">
        <f t="shared" ref="E95:E98" si="16">IF(D95&gt;=C95,"CORECT","INCORECT")</f>
        <v>CORECT</v>
      </c>
    </row>
    <row r="96" spans="1:6" ht="28" customHeight="1">
      <c r="B96" s="20" t="s">
        <v>145</v>
      </c>
      <c r="C96" s="7">
        <f>E18+E22+E23+E24+E25+E36</f>
        <v>0</v>
      </c>
      <c r="D96" s="7">
        <f>0.05*E75</f>
        <v>0</v>
      </c>
      <c r="E96" s="39" t="str">
        <f t="shared" si="16"/>
        <v>CORECT</v>
      </c>
    </row>
    <row r="97" spans="2:5">
      <c r="B97" s="20" t="s">
        <v>77</v>
      </c>
      <c r="C97" s="7">
        <f>E64</f>
        <v>0</v>
      </c>
      <c r="D97" s="7">
        <f>0.05*E75</f>
        <v>0</v>
      </c>
      <c r="E97" s="39" t="str">
        <f t="shared" si="16"/>
        <v>CORECT</v>
      </c>
    </row>
    <row r="98" spans="2:5">
      <c r="B98" s="20" t="s">
        <v>147</v>
      </c>
      <c r="C98" s="7">
        <f>E32+E33+E58+E65</f>
        <v>0</v>
      </c>
      <c r="D98" s="7">
        <f>0.07*(E75-E32-E33-E58-E65)</f>
        <v>0</v>
      </c>
      <c r="E98" s="39" t="str">
        <f t="shared" si="16"/>
        <v>CORECT</v>
      </c>
    </row>
    <row r="99" spans="2:5" ht="27">
      <c r="B99" s="20" t="s">
        <v>162</v>
      </c>
      <c r="C99" s="7">
        <f>E13+E16+E53+E55+E64</f>
        <v>0</v>
      </c>
      <c r="D99" s="7">
        <f>0.5*C82</f>
        <v>0</v>
      </c>
      <c r="E99" s="40" t="str">
        <f>IF(C99&gt;=D99,"CORECT","INCORECT")</f>
        <v>CORECT</v>
      </c>
    </row>
    <row r="100" spans="2:5">
      <c r="B100" s="20" t="s">
        <v>160</v>
      </c>
      <c r="C100" s="20"/>
    </row>
    <row r="101" spans="2:5">
      <c r="B101" s="20" t="s">
        <v>161</v>
      </c>
      <c r="C101" s="20" t="e">
        <f>C82/C100</f>
        <v>#DIV/0!</v>
      </c>
      <c r="D101" s="20">
        <f>300*C103</f>
        <v>0</v>
      </c>
      <c r="E101" s="36" t="e">
        <f>IF(D101&gt;=C101,"CORECT","INCORECT")</f>
        <v>#DIV/0!</v>
      </c>
    </row>
    <row r="103" spans="2:5">
      <c r="B103" s="20" t="s">
        <v>173</v>
      </c>
      <c r="C103" s="56">
        <f>'Buget General'!C103</f>
        <v>0</v>
      </c>
    </row>
  </sheetData>
  <mergeCells count="17">
    <mergeCell ref="B71:I71"/>
    <mergeCell ref="B90:F90"/>
    <mergeCell ref="B8:I8"/>
    <mergeCell ref="B14:I14"/>
    <mergeCell ref="B17:I17"/>
    <mergeCell ref="B43:I43"/>
    <mergeCell ref="B54:I54"/>
    <mergeCell ref="B67:I67"/>
    <mergeCell ref="A4:J4"/>
    <mergeCell ref="A5:A6"/>
    <mergeCell ref="B5:B6"/>
    <mergeCell ref="C5:D5"/>
    <mergeCell ref="E5:E6"/>
    <mergeCell ref="F5:G5"/>
    <mergeCell ref="H5:H6"/>
    <mergeCell ref="I5:I6"/>
    <mergeCell ref="J5:J6"/>
  </mergeCells>
  <conditionalFormatting sqref="D86">
    <cfRule type="cellIs" dxfId="19" priority="1" operator="equal">
      <formula>"INCORECT"</formula>
    </cfRule>
    <cfRule type="cellIs" dxfId="18" priority="2" operator="equal">
      <formula>"CORECT"</formula>
    </cfRule>
  </conditionalFormatting>
  <conditionalFormatting sqref="E94:E99">
    <cfRule type="cellIs" dxfId="17" priority="3" operator="equal">
      <formula>"INCORECT"</formula>
    </cfRule>
    <cfRule type="cellIs" dxfId="16" priority="4" operator="equal">
      <formula>"CORECT"</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154829E-7753-4639-8DF6-AC21875A5FBE}">
          <x14:formula1>
            <xm:f>'Buget General'!$M$3:$M$5</xm:f>
          </x14:formula1>
          <xm:sqref>J52</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8ADC54C-4455-4F5D-9278-321BEB12E54D}">
  <dimension ref="A3:J103"/>
  <sheetViews>
    <sheetView topLeftCell="A88" zoomScale="75" zoomScaleNormal="75" workbookViewId="0">
      <selection activeCell="C89" sqref="C89"/>
    </sheetView>
  </sheetViews>
  <sheetFormatPr baseColWidth="10" defaultColWidth="8.83203125" defaultRowHeight="15"/>
  <cols>
    <col min="1" max="1" width="9.83203125" style="2" bestFit="1" customWidth="1"/>
    <col min="2" max="2" width="54.6640625" style="2" customWidth="1"/>
    <col min="3" max="3" width="16.1640625" style="2" customWidth="1"/>
    <col min="4" max="4" width="17.83203125" style="2" customWidth="1"/>
    <col min="5" max="9" width="16.1640625" style="2" customWidth="1"/>
    <col min="10" max="10" width="18.33203125" style="2" customWidth="1"/>
    <col min="11" max="11" width="17.6640625" style="2" customWidth="1"/>
    <col min="12" max="12" width="18" style="2" customWidth="1"/>
    <col min="13" max="16384" width="8.83203125" style="2"/>
  </cols>
  <sheetData>
    <row r="3" spans="1:10" ht="20" thickBot="1">
      <c r="A3" s="41" t="s">
        <v>190</v>
      </c>
    </row>
    <row r="4" spans="1:10" ht="17" thickBot="1">
      <c r="A4" s="65" t="s">
        <v>172</v>
      </c>
      <c r="B4" s="73"/>
      <c r="C4" s="74"/>
      <c r="D4" s="74"/>
      <c r="E4" s="74"/>
      <c r="F4" s="74"/>
      <c r="G4" s="74"/>
      <c r="H4" s="74"/>
      <c r="I4" s="74"/>
      <c r="J4" s="75"/>
    </row>
    <row r="5" spans="1:10">
      <c r="A5" s="71" t="s">
        <v>1</v>
      </c>
      <c r="B5" s="71" t="s">
        <v>2</v>
      </c>
      <c r="C5" s="71" t="s">
        <v>3</v>
      </c>
      <c r="D5" s="71"/>
      <c r="E5" s="71" t="s">
        <v>4</v>
      </c>
      <c r="F5" s="71" t="s">
        <v>5</v>
      </c>
      <c r="G5" s="71"/>
      <c r="H5" s="71" t="s">
        <v>6</v>
      </c>
      <c r="I5" s="71" t="s">
        <v>7</v>
      </c>
      <c r="J5" s="69" t="s">
        <v>152</v>
      </c>
    </row>
    <row r="6" spans="1:10">
      <c r="A6" s="72"/>
      <c r="B6" s="72"/>
      <c r="C6" s="3" t="s">
        <v>8</v>
      </c>
      <c r="D6" s="3" t="s">
        <v>9</v>
      </c>
      <c r="E6" s="72"/>
      <c r="F6" s="3" t="s">
        <v>8</v>
      </c>
      <c r="G6" s="3" t="s">
        <v>9</v>
      </c>
      <c r="H6" s="72"/>
      <c r="I6" s="72"/>
      <c r="J6" s="70"/>
    </row>
    <row r="7" spans="1:10">
      <c r="A7" s="4">
        <v>1</v>
      </c>
      <c r="B7" s="4">
        <v>2</v>
      </c>
      <c r="C7" s="4">
        <v>3</v>
      </c>
      <c r="D7" s="4">
        <v>4</v>
      </c>
      <c r="E7" s="4" t="s">
        <v>10</v>
      </c>
      <c r="F7" s="4">
        <v>6</v>
      </c>
      <c r="G7" s="4">
        <v>7</v>
      </c>
      <c r="H7" s="4" t="s">
        <v>11</v>
      </c>
      <c r="I7" s="4" t="s">
        <v>12</v>
      </c>
      <c r="J7" s="4"/>
    </row>
    <row r="8" spans="1:10">
      <c r="A8" s="3" t="s">
        <v>17</v>
      </c>
      <c r="B8" s="62" t="s">
        <v>18</v>
      </c>
      <c r="C8" s="63"/>
      <c r="D8" s="63"/>
      <c r="E8" s="63"/>
      <c r="F8" s="63"/>
      <c r="G8" s="63"/>
      <c r="H8" s="63"/>
      <c r="I8" s="63"/>
      <c r="J8" s="42"/>
    </row>
    <row r="9" spans="1:10" ht="26">
      <c r="A9" s="25" t="s">
        <v>13</v>
      </c>
      <c r="B9" s="6" t="s">
        <v>131</v>
      </c>
      <c r="C9" s="43"/>
      <c r="D9" s="43"/>
      <c r="E9" s="7">
        <f>C9+D9</f>
        <v>0</v>
      </c>
      <c r="F9" s="43"/>
      <c r="G9" s="43"/>
      <c r="H9" s="7">
        <f>F9+G9</f>
        <v>0</v>
      </c>
      <c r="I9" s="7">
        <f>E9+H9</f>
        <v>0</v>
      </c>
      <c r="J9" s="31" t="s">
        <v>153</v>
      </c>
    </row>
    <row r="10" spans="1:10">
      <c r="A10" s="25" t="s">
        <v>15</v>
      </c>
      <c r="B10" s="6" t="s">
        <v>14</v>
      </c>
      <c r="C10" s="43"/>
      <c r="D10" s="43"/>
      <c r="E10" s="7">
        <f t="shared" ref="E10:E12" si="0">C10+D10</f>
        <v>0</v>
      </c>
      <c r="F10" s="43"/>
      <c r="G10" s="43"/>
      <c r="H10" s="7">
        <f t="shared" ref="H10:H12" si="1">F10+G10</f>
        <v>0</v>
      </c>
      <c r="I10" s="7">
        <f t="shared" ref="I10:I12" si="2">E10+H10</f>
        <v>0</v>
      </c>
      <c r="J10" s="32" t="s">
        <v>154</v>
      </c>
    </row>
    <row r="11" spans="1:10" ht="30">
      <c r="A11" s="25" t="s">
        <v>70</v>
      </c>
      <c r="B11" s="6" t="s">
        <v>16</v>
      </c>
      <c r="C11" s="43"/>
      <c r="D11" s="43"/>
      <c r="E11" s="7">
        <f t="shared" si="0"/>
        <v>0</v>
      </c>
      <c r="F11" s="43"/>
      <c r="G11" s="43"/>
      <c r="H11" s="7">
        <f t="shared" si="1"/>
        <v>0</v>
      </c>
      <c r="I11" s="7">
        <f t="shared" si="2"/>
        <v>0</v>
      </c>
      <c r="J11" s="32" t="s">
        <v>154</v>
      </c>
    </row>
    <row r="12" spans="1:10">
      <c r="A12" s="25" t="s">
        <v>81</v>
      </c>
      <c r="B12" s="6" t="s">
        <v>71</v>
      </c>
      <c r="C12" s="43"/>
      <c r="D12" s="43"/>
      <c r="E12" s="7">
        <f t="shared" si="0"/>
        <v>0</v>
      </c>
      <c r="F12" s="43"/>
      <c r="G12" s="43"/>
      <c r="H12" s="7">
        <f t="shared" si="1"/>
        <v>0</v>
      </c>
      <c r="I12" s="7">
        <f t="shared" si="2"/>
        <v>0</v>
      </c>
      <c r="J12" s="32" t="s">
        <v>154</v>
      </c>
    </row>
    <row r="13" spans="1:10">
      <c r="A13" s="39"/>
      <c r="B13" s="5" t="s">
        <v>19</v>
      </c>
      <c r="C13" s="22">
        <f>SUM(C9:C12)</f>
        <v>0</v>
      </c>
      <c r="D13" s="22">
        <f>SUM(D9:D12)</f>
        <v>0</v>
      </c>
      <c r="E13" s="22">
        <f>C13+D13</f>
        <v>0</v>
      </c>
      <c r="F13" s="22">
        <f>SUM(F9:F12)</f>
        <v>0</v>
      </c>
      <c r="G13" s="22">
        <f>SUM(G9:G12)</f>
        <v>0</v>
      </c>
      <c r="H13" s="22">
        <f>F13+G13</f>
        <v>0</v>
      </c>
      <c r="I13" s="22">
        <f>E13+H13</f>
        <v>0</v>
      </c>
      <c r="J13" s="19"/>
    </row>
    <row r="14" spans="1:10">
      <c r="A14" s="3" t="s">
        <v>20</v>
      </c>
      <c r="B14" s="62" t="s">
        <v>21</v>
      </c>
      <c r="C14" s="64"/>
      <c r="D14" s="64"/>
      <c r="E14" s="64"/>
      <c r="F14" s="64"/>
      <c r="G14" s="64"/>
      <c r="H14" s="64"/>
      <c r="I14" s="64"/>
      <c r="J14" s="34"/>
    </row>
    <row r="15" spans="1:10" ht="26">
      <c r="A15" s="25" t="s">
        <v>23</v>
      </c>
      <c r="B15" s="11" t="s">
        <v>24</v>
      </c>
      <c r="C15" s="43"/>
      <c r="D15" s="43"/>
      <c r="E15" s="7">
        <f>C15+D15</f>
        <v>0</v>
      </c>
      <c r="F15" s="43"/>
      <c r="G15" s="43"/>
      <c r="H15" s="7">
        <f>F15+G15</f>
        <v>0</v>
      </c>
      <c r="I15" s="7">
        <f>E15+H15</f>
        <v>0</v>
      </c>
      <c r="J15" s="32" t="s">
        <v>154</v>
      </c>
    </row>
    <row r="16" spans="1:10">
      <c r="A16" s="44"/>
      <c r="B16" s="5" t="s">
        <v>22</v>
      </c>
      <c r="C16" s="22">
        <f>SUM(C15)</f>
        <v>0</v>
      </c>
      <c r="D16" s="22">
        <f>SUM(D15)</f>
        <v>0</v>
      </c>
      <c r="E16" s="22">
        <f>C16+D16</f>
        <v>0</v>
      </c>
      <c r="F16" s="22">
        <f>SUM(F15)</f>
        <v>0</v>
      </c>
      <c r="G16" s="22">
        <f>SUM(G15)</f>
        <v>0</v>
      </c>
      <c r="H16" s="22">
        <f>F16+G16</f>
        <v>0</v>
      </c>
      <c r="I16" s="22">
        <f>E16+H16</f>
        <v>0</v>
      </c>
      <c r="J16" s="19"/>
    </row>
    <row r="17" spans="1:10">
      <c r="A17" s="3" t="s">
        <v>25</v>
      </c>
      <c r="B17" s="62" t="s">
        <v>26</v>
      </c>
      <c r="C17" s="64"/>
      <c r="D17" s="64"/>
      <c r="E17" s="64"/>
      <c r="F17" s="64"/>
      <c r="G17" s="64"/>
      <c r="H17" s="64"/>
      <c r="I17" s="64"/>
      <c r="J17" s="34"/>
    </row>
    <row r="18" spans="1:10">
      <c r="A18" s="25" t="s">
        <v>30</v>
      </c>
      <c r="B18" s="11" t="s">
        <v>85</v>
      </c>
      <c r="C18" s="7">
        <f>C19+C20+C21</f>
        <v>0</v>
      </c>
      <c r="D18" s="7">
        <f>D19+D20+D21</f>
        <v>0</v>
      </c>
      <c r="E18" s="7">
        <f>C18+D18</f>
        <v>0</v>
      </c>
      <c r="F18" s="7">
        <f>F19+F20+F21</f>
        <v>0</v>
      </c>
      <c r="G18" s="7">
        <f>G19+G20+G21</f>
        <v>0</v>
      </c>
      <c r="H18" s="7">
        <f>F18+G18</f>
        <v>0</v>
      </c>
      <c r="I18" s="7">
        <f>E18+H18</f>
        <v>0</v>
      </c>
      <c r="J18" s="32"/>
    </row>
    <row r="19" spans="1:10">
      <c r="A19" s="25" t="s">
        <v>82</v>
      </c>
      <c r="B19" s="11" t="s">
        <v>27</v>
      </c>
      <c r="C19" s="43"/>
      <c r="D19" s="43"/>
      <c r="E19" s="7">
        <f t="shared" ref="E19:E40" si="3">C19+D19</f>
        <v>0</v>
      </c>
      <c r="F19" s="43"/>
      <c r="G19" s="43"/>
      <c r="H19" s="7">
        <f t="shared" ref="H19:H40" si="4">F19+G19</f>
        <v>0</v>
      </c>
      <c r="I19" s="7">
        <f t="shared" ref="I19:I40" si="5">E19+H19</f>
        <v>0</v>
      </c>
      <c r="J19" s="32" t="s">
        <v>155</v>
      </c>
    </row>
    <row r="20" spans="1:10">
      <c r="A20" s="25" t="s">
        <v>83</v>
      </c>
      <c r="B20" s="11" t="s">
        <v>86</v>
      </c>
      <c r="C20" s="43"/>
      <c r="D20" s="43"/>
      <c r="E20" s="7">
        <f t="shared" si="3"/>
        <v>0</v>
      </c>
      <c r="F20" s="43"/>
      <c r="G20" s="43"/>
      <c r="H20" s="7">
        <f t="shared" si="4"/>
        <v>0</v>
      </c>
      <c r="I20" s="7">
        <f t="shared" si="5"/>
        <v>0</v>
      </c>
      <c r="J20" s="32" t="s">
        <v>155</v>
      </c>
    </row>
    <row r="21" spans="1:10">
      <c r="A21" s="25" t="s">
        <v>84</v>
      </c>
      <c r="B21" s="11" t="s">
        <v>87</v>
      </c>
      <c r="C21" s="43"/>
      <c r="D21" s="43"/>
      <c r="E21" s="7">
        <f t="shared" si="3"/>
        <v>0</v>
      </c>
      <c r="F21" s="43"/>
      <c r="G21" s="43"/>
      <c r="H21" s="7">
        <f t="shared" si="4"/>
        <v>0</v>
      </c>
      <c r="I21" s="7">
        <f t="shared" si="5"/>
        <v>0</v>
      </c>
      <c r="J21" s="32" t="s">
        <v>155</v>
      </c>
    </row>
    <row r="22" spans="1:10" ht="26">
      <c r="A22" s="25" t="s">
        <v>31</v>
      </c>
      <c r="B22" s="11" t="s">
        <v>88</v>
      </c>
      <c r="C22" s="43"/>
      <c r="D22" s="43"/>
      <c r="E22" s="7">
        <f t="shared" si="3"/>
        <v>0</v>
      </c>
      <c r="F22" s="43"/>
      <c r="G22" s="43"/>
      <c r="H22" s="7">
        <f t="shared" si="4"/>
        <v>0</v>
      </c>
      <c r="I22" s="7">
        <f t="shared" si="5"/>
        <v>0</v>
      </c>
      <c r="J22" s="32" t="s">
        <v>155</v>
      </c>
    </row>
    <row r="23" spans="1:10">
      <c r="A23" s="25" t="s">
        <v>32</v>
      </c>
      <c r="B23" s="11" t="s">
        <v>73</v>
      </c>
      <c r="C23" s="43"/>
      <c r="D23" s="43"/>
      <c r="E23" s="7">
        <f t="shared" si="3"/>
        <v>0</v>
      </c>
      <c r="F23" s="43"/>
      <c r="G23" s="43"/>
      <c r="H23" s="7">
        <f t="shared" si="4"/>
        <v>0</v>
      </c>
      <c r="I23" s="7">
        <f t="shared" si="5"/>
        <v>0</v>
      </c>
      <c r="J23" s="32" t="s">
        <v>155</v>
      </c>
    </row>
    <row r="24" spans="1:10" ht="26">
      <c r="A24" s="25" t="s">
        <v>33</v>
      </c>
      <c r="B24" s="11" t="s">
        <v>74</v>
      </c>
      <c r="C24" s="43"/>
      <c r="D24" s="43"/>
      <c r="E24" s="7">
        <f t="shared" si="3"/>
        <v>0</v>
      </c>
      <c r="F24" s="43"/>
      <c r="G24" s="43"/>
      <c r="H24" s="7">
        <f t="shared" si="4"/>
        <v>0</v>
      </c>
      <c r="I24" s="7">
        <f t="shared" si="5"/>
        <v>0</v>
      </c>
      <c r="J24" s="32" t="s">
        <v>155</v>
      </c>
    </row>
    <row r="25" spans="1:10">
      <c r="A25" s="25" t="s">
        <v>34</v>
      </c>
      <c r="B25" s="11" t="s">
        <v>89</v>
      </c>
      <c r="C25" s="7">
        <f>C26+C27+C28+C29+C30+C31</f>
        <v>0</v>
      </c>
      <c r="D25" s="7">
        <f>D26+D27+D28+D29+D30+D31</f>
        <v>0</v>
      </c>
      <c r="E25" s="7">
        <f t="shared" si="3"/>
        <v>0</v>
      </c>
      <c r="F25" s="7">
        <f>F26+F27+F28+F29+F30+F31</f>
        <v>0</v>
      </c>
      <c r="G25" s="7">
        <f>G26+G27+G28+G29+G30+G31</f>
        <v>0</v>
      </c>
      <c r="H25" s="7">
        <f t="shared" si="4"/>
        <v>0</v>
      </c>
      <c r="I25" s="7">
        <f t="shared" si="5"/>
        <v>0</v>
      </c>
      <c r="J25" s="32"/>
    </row>
    <row r="26" spans="1:10">
      <c r="A26" s="25" t="s">
        <v>132</v>
      </c>
      <c r="B26" s="11" t="s">
        <v>134</v>
      </c>
      <c r="C26" s="43"/>
      <c r="D26" s="43"/>
      <c r="E26" s="7">
        <f t="shared" si="3"/>
        <v>0</v>
      </c>
      <c r="F26" s="43"/>
      <c r="G26" s="43"/>
      <c r="H26" s="7">
        <f t="shared" si="4"/>
        <v>0</v>
      </c>
      <c r="I26" s="7">
        <f t="shared" si="5"/>
        <v>0</v>
      </c>
      <c r="J26" s="32" t="s">
        <v>155</v>
      </c>
    </row>
    <row r="27" spans="1:10">
      <c r="A27" s="25" t="s">
        <v>133</v>
      </c>
      <c r="B27" s="11" t="s">
        <v>135</v>
      </c>
      <c r="C27" s="43"/>
      <c r="D27" s="43"/>
      <c r="E27" s="7">
        <f t="shared" si="3"/>
        <v>0</v>
      </c>
      <c r="F27" s="43"/>
      <c r="G27" s="43"/>
      <c r="H27" s="7">
        <f t="shared" si="4"/>
        <v>0</v>
      </c>
      <c r="I27" s="7">
        <f t="shared" si="5"/>
        <v>0</v>
      </c>
      <c r="J27" s="32" t="s">
        <v>155</v>
      </c>
    </row>
    <row r="28" spans="1:10" ht="26">
      <c r="A28" s="25" t="s">
        <v>91</v>
      </c>
      <c r="B28" s="11" t="s">
        <v>90</v>
      </c>
      <c r="C28" s="43"/>
      <c r="D28" s="43"/>
      <c r="E28" s="7">
        <f t="shared" si="3"/>
        <v>0</v>
      </c>
      <c r="F28" s="43"/>
      <c r="G28" s="43"/>
      <c r="H28" s="7">
        <f t="shared" si="4"/>
        <v>0</v>
      </c>
      <c r="I28" s="7">
        <f t="shared" si="5"/>
        <v>0</v>
      </c>
      <c r="J28" s="32" t="s">
        <v>155</v>
      </c>
    </row>
    <row r="29" spans="1:10" ht="26">
      <c r="A29" s="25" t="s">
        <v>92</v>
      </c>
      <c r="B29" s="11" t="s">
        <v>93</v>
      </c>
      <c r="C29" s="43"/>
      <c r="D29" s="43"/>
      <c r="E29" s="7">
        <f t="shared" si="3"/>
        <v>0</v>
      </c>
      <c r="F29" s="43"/>
      <c r="G29" s="43"/>
      <c r="H29" s="7">
        <f t="shared" si="4"/>
        <v>0</v>
      </c>
      <c r="I29" s="7">
        <f t="shared" si="5"/>
        <v>0</v>
      </c>
      <c r="J29" s="32" t="s">
        <v>155</v>
      </c>
    </row>
    <row r="30" spans="1:10" ht="26">
      <c r="A30" s="25" t="s">
        <v>94</v>
      </c>
      <c r="B30" s="11" t="s">
        <v>95</v>
      </c>
      <c r="C30" s="43"/>
      <c r="D30" s="43"/>
      <c r="E30" s="7">
        <f t="shared" si="3"/>
        <v>0</v>
      </c>
      <c r="F30" s="43"/>
      <c r="G30" s="43"/>
      <c r="H30" s="7">
        <f t="shared" si="4"/>
        <v>0</v>
      </c>
      <c r="I30" s="7">
        <f t="shared" si="5"/>
        <v>0</v>
      </c>
      <c r="J30" s="32" t="s">
        <v>155</v>
      </c>
    </row>
    <row r="31" spans="1:10">
      <c r="A31" s="25" t="s">
        <v>96</v>
      </c>
      <c r="B31" s="11" t="s">
        <v>97</v>
      </c>
      <c r="C31" s="43"/>
      <c r="D31" s="43"/>
      <c r="E31" s="7">
        <f t="shared" si="3"/>
        <v>0</v>
      </c>
      <c r="F31" s="43"/>
      <c r="G31" s="43"/>
      <c r="H31" s="7">
        <f t="shared" si="4"/>
        <v>0</v>
      </c>
      <c r="I31" s="7">
        <f t="shared" si="5"/>
        <v>0</v>
      </c>
      <c r="J31" s="32" t="s">
        <v>155</v>
      </c>
    </row>
    <row r="32" spans="1:10" ht="26">
      <c r="A32" s="25" t="s">
        <v>75</v>
      </c>
      <c r="B32" s="11" t="s">
        <v>136</v>
      </c>
      <c r="C32" s="43"/>
      <c r="D32" s="43"/>
      <c r="E32" s="7">
        <f t="shared" si="3"/>
        <v>0</v>
      </c>
      <c r="F32" s="43"/>
      <c r="G32" s="43"/>
      <c r="H32" s="7">
        <f t="shared" si="4"/>
        <v>0</v>
      </c>
      <c r="I32" s="7">
        <f t="shared" si="5"/>
        <v>0</v>
      </c>
      <c r="J32" s="31" t="s">
        <v>156</v>
      </c>
    </row>
    <row r="33" spans="1:10">
      <c r="A33" s="25" t="s">
        <v>76</v>
      </c>
      <c r="B33" s="11" t="s">
        <v>28</v>
      </c>
      <c r="C33" s="7">
        <f>C34+C35</f>
        <v>0</v>
      </c>
      <c r="D33" s="7">
        <f>D34+D35</f>
        <v>0</v>
      </c>
      <c r="E33" s="7">
        <f t="shared" si="3"/>
        <v>0</v>
      </c>
      <c r="F33" s="7">
        <f>F34+F35</f>
        <v>0</v>
      </c>
      <c r="G33" s="7">
        <f>G34+G35</f>
        <v>0</v>
      </c>
      <c r="H33" s="7">
        <f t="shared" si="4"/>
        <v>0</v>
      </c>
      <c r="I33" s="7">
        <f t="shared" si="5"/>
        <v>0</v>
      </c>
      <c r="J33" s="32"/>
    </row>
    <row r="34" spans="1:10" ht="26">
      <c r="A34" s="25" t="s">
        <v>137</v>
      </c>
      <c r="B34" s="11" t="s">
        <v>138</v>
      </c>
      <c r="C34" s="43"/>
      <c r="D34" s="43"/>
      <c r="E34" s="7">
        <f t="shared" si="3"/>
        <v>0</v>
      </c>
      <c r="F34" s="43"/>
      <c r="G34" s="43"/>
      <c r="H34" s="7">
        <f t="shared" si="4"/>
        <v>0</v>
      </c>
      <c r="I34" s="7">
        <f t="shared" si="5"/>
        <v>0</v>
      </c>
      <c r="J34" s="31" t="s">
        <v>156</v>
      </c>
    </row>
    <row r="35" spans="1:10" ht="26">
      <c r="A35" s="25" t="s">
        <v>98</v>
      </c>
      <c r="B35" s="11" t="s">
        <v>99</v>
      </c>
      <c r="C35" s="43"/>
      <c r="D35" s="43"/>
      <c r="E35" s="7">
        <f t="shared" si="3"/>
        <v>0</v>
      </c>
      <c r="F35" s="43"/>
      <c r="G35" s="43"/>
      <c r="H35" s="7">
        <f t="shared" si="4"/>
        <v>0</v>
      </c>
      <c r="I35" s="7">
        <f t="shared" si="5"/>
        <v>0</v>
      </c>
      <c r="J35" s="31" t="s">
        <v>156</v>
      </c>
    </row>
    <row r="36" spans="1:10">
      <c r="A36" s="25" t="s">
        <v>100</v>
      </c>
      <c r="B36" s="11" t="s">
        <v>29</v>
      </c>
      <c r="C36" s="7">
        <f>C37+C40+C41</f>
        <v>0</v>
      </c>
      <c r="D36" s="7">
        <f>D37+D40+D41</f>
        <v>0</v>
      </c>
      <c r="E36" s="7">
        <f t="shared" si="3"/>
        <v>0</v>
      </c>
      <c r="F36" s="7">
        <f t="shared" ref="F36:G36" si="6">F37+F40+F41</f>
        <v>0</v>
      </c>
      <c r="G36" s="7">
        <f t="shared" si="6"/>
        <v>0</v>
      </c>
      <c r="H36" s="7">
        <f t="shared" si="4"/>
        <v>0</v>
      </c>
      <c r="I36" s="7">
        <f t="shared" si="5"/>
        <v>0</v>
      </c>
      <c r="J36" s="32"/>
    </row>
    <row r="37" spans="1:10">
      <c r="A37" s="25" t="s">
        <v>101</v>
      </c>
      <c r="B37" s="11" t="s">
        <v>102</v>
      </c>
      <c r="C37" s="7">
        <f>C38+C39</f>
        <v>0</v>
      </c>
      <c r="D37" s="7">
        <f>D38+D39</f>
        <v>0</v>
      </c>
      <c r="E37" s="7">
        <f t="shared" si="3"/>
        <v>0</v>
      </c>
      <c r="F37" s="7">
        <f>F38+F39</f>
        <v>0</v>
      </c>
      <c r="G37" s="7">
        <f>G38+G39</f>
        <v>0</v>
      </c>
      <c r="H37" s="7">
        <f t="shared" si="4"/>
        <v>0</v>
      </c>
      <c r="I37" s="7">
        <f t="shared" si="5"/>
        <v>0</v>
      </c>
      <c r="J37" s="32"/>
    </row>
    <row r="38" spans="1:10">
      <c r="A38" s="25" t="s">
        <v>103</v>
      </c>
      <c r="B38" s="11" t="s">
        <v>104</v>
      </c>
      <c r="C38" s="43"/>
      <c r="D38" s="43"/>
      <c r="E38" s="7">
        <f t="shared" si="3"/>
        <v>0</v>
      </c>
      <c r="F38" s="43"/>
      <c r="G38" s="43"/>
      <c r="H38" s="7">
        <f t="shared" si="4"/>
        <v>0</v>
      </c>
      <c r="I38" s="7">
        <f t="shared" si="5"/>
        <v>0</v>
      </c>
      <c r="J38" s="32" t="s">
        <v>155</v>
      </c>
    </row>
    <row r="39" spans="1:10" ht="39">
      <c r="A39" s="25" t="s">
        <v>105</v>
      </c>
      <c r="B39" s="11" t="s">
        <v>106</v>
      </c>
      <c r="C39" s="43"/>
      <c r="D39" s="43"/>
      <c r="E39" s="7">
        <f t="shared" si="3"/>
        <v>0</v>
      </c>
      <c r="F39" s="43"/>
      <c r="G39" s="43"/>
      <c r="H39" s="7">
        <f t="shared" si="4"/>
        <v>0</v>
      </c>
      <c r="I39" s="7">
        <f t="shared" si="5"/>
        <v>0</v>
      </c>
      <c r="J39" s="32" t="s">
        <v>155</v>
      </c>
    </row>
    <row r="40" spans="1:10">
      <c r="A40" s="25" t="s">
        <v>107</v>
      </c>
      <c r="B40" s="11" t="s">
        <v>108</v>
      </c>
      <c r="C40" s="43"/>
      <c r="D40" s="43"/>
      <c r="E40" s="7">
        <f t="shared" si="3"/>
        <v>0</v>
      </c>
      <c r="F40" s="43"/>
      <c r="G40" s="43"/>
      <c r="H40" s="7">
        <f t="shared" si="4"/>
        <v>0</v>
      </c>
      <c r="I40" s="7">
        <f t="shared" si="5"/>
        <v>0</v>
      </c>
      <c r="J40" s="32" t="s">
        <v>155</v>
      </c>
    </row>
    <row r="41" spans="1:10" ht="39">
      <c r="A41" s="25" t="s">
        <v>206</v>
      </c>
      <c r="B41" s="11" t="s">
        <v>207</v>
      </c>
      <c r="C41" s="43"/>
      <c r="D41" s="43"/>
      <c r="E41" s="7"/>
      <c r="F41" s="43"/>
      <c r="G41" s="43"/>
      <c r="H41" s="7"/>
      <c r="I41" s="7"/>
      <c r="J41" s="32" t="s">
        <v>155</v>
      </c>
    </row>
    <row r="42" spans="1:10" s="13" customFormat="1">
      <c r="A42" s="44"/>
      <c r="B42" s="5" t="s">
        <v>35</v>
      </c>
      <c r="C42" s="22">
        <f>C18+C22+C23+C24+C25+C32+C33+C36</f>
        <v>0</v>
      </c>
      <c r="D42" s="22">
        <f>D18+D22+D23+D24+D25+D32+D33+D36</f>
        <v>0</v>
      </c>
      <c r="E42" s="22">
        <f>C42+D42</f>
        <v>0</v>
      </c>
      <c r="F42" s="22">
        <f>F18+F22+F23+F24+F25+F32+F33+F36</f>
        <v>0</v>
      </c>
      <c r="G42" s="22">
        <f>G18+G22+G23+G24+G25+G32+G33+G36</f>
        <v>0</v>
      </c>
      <c r="H42" s="22">
        <f>F42+G42</f>
        <v>0</v>
      </c>
      <c r="I42" s="22">
        <f>E42+H42</f>
        <v>0</v>
      </c>
      <c r="J42" s="19"/>
    </row>
    <row r="43" spans="1:10">
      <c r="A43" s="28" t="s">
        <v>36</v>
      </c>
      <c r="B43" s="62" t="s">
        <v>37</v>
      </c>
      <c r="C43" s="64"/>
      <c r="D43" s="64"/>
      <c r="E43" s="64"/>
      <c r="F43" s="64"/>
      <c r="G43" s="64"/>
      <c r="H43" s="64"/>
      <c r="I43" s="64"/>
      <c r="J43" s="34"/>
    </row>
    <row r="44" spans="1:10">
      <c r="A44" s="25" t="s">
        <v>39</v>
      </c>
      <c r="B44" s="11" t="s">
        <v>38</v>
      </c>
      <c r="C44" s="7"/>
      <c r="D44" s="7"/>
      <c r="E44" s="7">
        <f>C44+D44</f>
        <v>0</v>
      </c>
      <c r="F44" s="7"/>
      <c r="G44" s="7"/>
      <c r="H44" s="7">
        <f>F44+G44</f>
        <v>0</v>
      </c>
      <c r="I44" s="7">
        <f>E44+H44</f>
        <v>0</v>
      </c>
      <c r="J44" s="32" t="s">
        <v>154</v>
      </c>
    </row>
    <row r="45" spans="1:10">
      <c r="A45" s="25" t="s">
        <v>40</v>
      </c>
      <c r="B45" s="11" t="s">
        <v>109</v>
      </c>
      <c r="C45" s="7"/>
      <c r="D45" s="7"/>
      <c r="E45" s="7">
        <f t="shared" ref="E45:E52" si="7">C45+D45</f>
        <v>0</v>
      </c>
      <c r="F45" s="7"/>
      <c r="G45" s="7"/>
      <c r="H45" s="7">
        <f t="shared" ref="H45:H52" si="8">F45+G45</f>
        <v>0</v>
      </c>
      <c r="I45" s="7">
        <f t="shared" ref="I45:I52" si="9">E45+H45</f>
        <v>0</v>
      </c>
      <c r="J45" s="32" t="s">
        <v>154</v>
      </c>
    </row>
    <row r="46" spans="1:10" ht="26">
      <c r="A46" s="25" t="s">
        <v>41</v>
      </c>
      <c r="B46" s="11" t="s">
        <v>110</v>
      </c>
      <c r="C46" s="7">
        <f>C47+C48</f>
        <v>0</v>
      </c>
      <c r="D46" s="7">
        <f>D47+D48</f>
        <v>0</v>
      </c>
      <c r="E46" s="7">
        <f t="shared" si="7"/>
        <v>0</v>
      </c>
      <c r="F46" s="7">
        <f t="shared" ref="F46:G46" si="10">F47+F48</f>
        <v>0</v>
      </c>
      <c r="G46" s="7">
        <f t="shared" si="10"/>
        <v>0</v>
      </c>
      <c r="H46" s="7">
        <f t="shared" si="8"/>
        <v>0</v>
      </c>
      <c r="I46" s="7">
        <f t="shared" si="9"/>
        <v>0</v>
      </c>
      <c r="J46" s="32"/>
    </row>
    <row r="47" spans="1:10" ht="26">
      <c r="A47" s="25" t="s">
        <v>111</v>
      </c>
      <c r="B47" s="11" t="s">
        <v>110</v>
      </c>
      <c r="C47" s="43"/>
      <c r="D47" s="43"/>
      <c r="E47" s="7">
        <f t="shared" si="7"/>
        <v>0</v>
      </c>
      <c r="F47" s="43"/>
      <c r="G47" s="43"/>
      <c r="H47" s="7">
        <f t="shared" si="8"/>
        <v>0</v>
      </c>
      <c r="I47" s="7">
        <f t="shared" si="9"/>
        <v>0</v>
      </c>
      <c r="J47" s="32" t="s">
        <v>154</v>
      </c>
    </row>
    <row r="48" spans="1:10" ht="26">
      <c r="A48" s="25" t="s">
        <v>112</v>
      </c>
      <c r="B48" s="11" t="s">
        <v>146</v>
      </c>
      <c r="C48" s="43"/>
      <c r="D48" s="43"/>
      <c r="E48" s="7">
        <f t="shared" si="7"/>
        <v>0</v>
      </c>
      <c r="F48" s="43"/>
      <c r="G48" s="43"/>
      <c r="H48" s="7">
        <f t="shared" si="8"/>
        <v>0</v>
      </c>
      <c r="I48" s="7">
        <f t="shared" si="9"/>
        <v>0</v>
      </c>
      <c r="J48" s="32" t="s">
        <v>154</v>
      </c>
    </row>
    <row r="49" spans="1:10" ht="26">
      <c r="A49" s="25" t="s">
        <v>113</v>
      </c>
      <c r="B49" s="11" t="s">
        <v>114</v>
      </c>
      <c r="C49" s="7"/>
      <c r="D49" s="7"/>
      <c r="E49" s="7">
        <f t="shared" si="7"/>
        <v>0</v>
      </c>
      <c r="F49" s="7"/>
      <c r="G49" s="7"/>
      <c r="H49" s="7">
        <f t="shared" si="8"/>
        <v>0</v>
      </c>
      <c r="I49" s="7">
        <f t="shared" si="9"/>
        <v>0</v>
      </c>
      <c r="J49" s="31" t="s">
        <v>153</v>
      </c>
    </row>
    <row r="50" spans="1:10" ht="26">
      <c r="A50" s="25" t="s">
        <v>115</v>
      </c>
      <c r="B50" s="11" t="s">
        <v>116</v>
      </c>
      <c r="C50" s="7"/>
      <c r="D50" s="7"/>
      <c r="E50" s="7">
        <f t="shared" si="7"/>
        <v>0</v>
      </c>
      <c r="F50" s="7"/>
      <c r="G50" s="7"/>
      <c r="H50" s="7">
        <f t="shared" si="8"/>
        <v>0</v>
      </c>
      <c r="I50" s="7">
        <f t="shared" si="9"/>
        <v>0</v>
      </c>
      <c r="J50" s="31" t="s">
        <v>153</v>
      </c>
    </row>
    <row r="51" spans="1:10" ht="26">
      <c r="A51" s="25" t="s">
        <v>117</v>
      </c>
      <c r="B51" s="11" t="s">
        <v>118</v>
      </c>
      <c r="C51" s="7"/>
      <c r="D51" s="7"/>
      <c r="E51" s="7">
        <f t="shared" si="7"/>
        <v>0</v>
      </c>
      <c r="F51" s="7"/>
      <c r="G51" s="7"/>
      <c r="H51" s="7">
        <f t="shared" si="8"/>
        <v>0</v>
      </c>
      <c r="I51" s="7">
        <f t="shared" si="9"/>
        <v>0</v>
      </c>
      <c r="J51" s="31" t="s">
        <v>157</v>
      </c>
    </row>
    <row r="52" spans="1:10">
      <c r="A52" s="25" t="s">
        <v>148</v>
      </c>
      <c r="B52" s="11" t="s">
        <v>144</v>
      </c>
      <c r="C52" s="43"/>
      <c r="D52" s="43"/>
      <c r="E52" s="7">
        <f t="shared" si="7"/>
        <v>0</v>
      </c>
      <c r="F52" s="43"/>
      <c r="G52" s="43"/>
      <c r="H52" s="7">
        <f t="shared" si="8"/>
        <v>0</v>
      </c>
      <c r="I52" s="7">
        <f t="shared" si="9"/>
        <v>0</v>
      </c>
      <c r="J52" s="53"/>
    </row>
    <row r="53" spans="1:10">
      <c r="A53" s="45"/>
      <c r="B53" s="5" t="s">
        <v>42</v>
      </c>
      <c r="C53" s="22">
        <f>C44+C45+C46+C49+C50+C51+C52</f>
        <v>0</v>
      </c>
      <c r="D53" s="22">
        <f>D44+D45+D46+D49+D50+D51+D52</f>
        <v>0</v>
      </c>
      <c r="E53" s="22">
        <f>C53+D53</f>
        <v>0</v>
      </c>
      <c r="F53" s="22">
        <f>F44+F45+F46+F49+F50+F51+F52</f>
        <v>0</v>
      </c>
      <c r="G53" s="22">
        <f>G44+G45+G46+G49+G50+G51+G52</f>
        <v>0</v>
      </c>
      <c r="H53" s="22">
        <f>F53+G53</f>
        <v>0</v>
      </c>
      <c r="I53" s="22">
        <f>E53+H53</f>
        <v>0</v>
      </c>
      <c r="J53" s="19"/>
    </row>
    <row r="54" spans="1:10">
      <c r="A54" s="30" t="s">
        <v>43</v>
      </c>
      <c r="B54" s="62" t="s">
        <v>44</v>
      </c>
      <c r="C54" s="64"/>
      <c r="D54" s="64"/>
      <c r="E54" s="64"/>
      <c r="F54" s="64"/>
      <c r="G54" s="64"/>
      <c r="H54" s="64"/>
      <c r="I54" s="64"/>
      <c r="J54" s="34"/>
    </row>
    <row r="55" spans="1:10">
      <c r="A55" s="25" t="s">
        <v>45</v>
      </c>
      <c r="B55" s="11" t="s">
        <v>46</v>
      </c>
      <c r="C55" s="7">
        <f>C56+C57</f>
        <v>0</v>
      </c>
      <c r="D55" s="7">
        <f>D56+D57</f>
        <v>0</v>
      </c>
      <c r="E55" s="7">
        <f>C55+D55</f>
        <v>0</v>
      </c>
      <c r="F55" s="7">
        <f>F56+F57</f>
        <v>0</v>
      </c>
      <c r="G55" s="7">
        <f>G56+G57</f>
        <v>0</v>
      </c>
      <c r="H55" s="7">
        <f>F55+G55</f>
        <v>0</v>
      </c>
      <c r="I55" s="7">
        <f>E55+H55</f>
        <v>0</v>
      </c>
      <c r="J55" s="32"/>
    </row>
    <row r="56" spans="1:10">
      <c r="A56" s="25" t="s">
        <v>47</v>
      </c>
      <c r="B56" s="11" t="s">
        <v>49</v>
      </c>
      <c r="C56" s="43"/>
      <c r="D56" s="43"/>
      <c r="E56" s="7">
        <f t="shared" ref="E56:E65" si="11">C56+D56</f>
        <v>0</v>
      </c>
      <c r="F56" s="43"/>
      <c r="G56" s="43"/>
      <c r="H56" s="7">
        <f t="shared" ref="H56:H65" si="12">F56+G56</f>
        <v>0</v>
      </c>
      <c r="I56" s="7">
        <f t="shared" ref="I56:I65" si="13">E56+H56</f>
        <v>0</v>
      </c>
      <c r="J56" s="32" t="s">
        <v>154</v>
      </c>
    </row>
    <row r="57" spans="1:10">
      <c r="A57" s="25" t="s">
        <v>48</v>
      </c>
      <c r="B57" s="11" t="s">
        <v>50</v>
      </c>
      <c r="C57" s="43"/>
      <c r="D57" s="43"/>
      <c r="E57" s="7">
        <f t="shared" si="11"/>
        <v>0</v>
      </c>
      <c r="F57" s="43"/>
      <c r="G57" s="43"/>
      <c r="H57" s="7">
        <f t="shared" si="12"/>
        <v>0</v>
      </c>
      <c r="I57" s="7">
        <f t="shared" si="13"/>
        <v>0</v>
      </c>
      <c r="J57" s="32" t="s">
        <v>154</v>
      </c>
    </row>
    <row r="58" spans="1:10">
      <c r="A58" s="25" t="s">
        <v>51</v>
      </c>
      <c r="B58" s="11" t="s">
        <v>121</v>
      </c>
      <c r="C58" s="7">
        <f>C59+C60+C61+C62+C63</f>
        <v>0</v>
      </c>
      <c r="D58" s="7">
        <f>D59+D60+D61+D62+D63</f>
        <v>0</v>
      </c>
      <c r="E58" s="7">
        <f t="shared" si="11"/>
        <v>0</v>
      </c>
      <c r="F58" s="7">
        <f>F59+F60+F61+F62+F63</f>
        <v>0</v>
      </c>
      <c r="G58" s="7">
        <f>G59+G60+G61+G62+G63</f>
        <v>0</v>
      </c>
      <c r="H58" s="7">
        <f t="shared" si="12"/>
        <v>0</v>
      </c>
      <c r="I58" s="7">
        <f t="shared" si="13"/>
        <v>0</v>
      </c>
      <c r="J58" s="32"/>
    </row>
    <row r="59" spans="1:10" ht="26">
      <c r="A59" s="25" t="s">
        <v>139</v>
      </c>
      <c r="B59" s="11" t="s">
        <v>140</v>
      </c>
      <c r="C59" s="43"/>
      <c r="D59" s="43"/>
      <c r="E59" s="7">
        <f t="shared" si="11"/>
        <v>0</v>
      </c>
      <c r="F59" s="43"/>
      <c r="G59" s="43"/>
      <c r="H59" s="7">
        <f t="shared" si="12"/>
        <v>0</v>
      </c>
      <c r="I59" s="7">
        <f t="shared" si="13"/>
        <v>0</v>
      </c>
      <c r="J59" s="31" t="s">
        <v>156</v>
      </c>
    </row>
    <row r="60" spans="1:10" ht="26">
      <c r="A60" s="25" t="s">
        <v>122</v>
      </c>
      <c r="B60" s="11" t="s">
        <v>123</v>
      </c>
      <c r="C60" s="43"/>
      <c r="D60" s="43"/>
      <c r="E60" s="7">
        <f t="shared" si="11"/>
        <v>0</v>
      </c>
      <c r="F60" s="43"/>
      <c r="G60" s="43"/>
      <c r="H60" s="7">
        <f t="shared" si="12"/>
        <v>0</v>
      </c>
      <c r="I60" s="7">
        <f t="shared" si="13"/>
        <v>0</v>
      </c>
      <c r="J60" s="31" t="s">
        <v>156</v>
      </c>
    </row>
    <row r="61" spans="1:10" ht="39">
      <c r="A61" s="25" t="s">
        <v>124</v>
      </c>
      <c r="B61" s="11" t="s">
        <v>125</v>
      </c>
      <c r="C61" s="43"/>
      <c r="D61" s="43"/>
      <c r="E61" s="7">
        <f t="shared" si="11"/>
        <v>0</v>
      </c>
      <c r="F61" s="43"/>
      <c r="G61" s="43"/>
      <c r="H61" s="7">
        <f t="shared" si="12"/>
        <v>0</v>
      </c>
      <c r="I61" s="7">
        <f t="shared" si="13"/>
        <v>0</v>
      </c>
      <c r="J61" s="31" t="s">
        <v>156</v>
      </c>
    </row>
    <row r="62" spans="1:10" ht="26">
      <c r="A62" s="25" t="s">
        <v>126</v>
      </c>
      <c r="B62" s="11" t="s">
        <v>127</v>
      </c>
      <c r="C62" s="43"/>
      <c r="D62" s="43"/>
      <c r="E62" s="7">
        <f t="shared" si="11"/>
        <v>0</v>
      </c>
      <c r="F62" s="43"/>
      <c r="G62" s="43"/>
      <c r="H62" s="7">
        <f t="shared" si="12"/>
        <v>0</v>
      </c>
      <c r="I62" s="7">
        <f t="shared" si="13"/>
        <v>0</v>
      </c>
      <c r="J62" s="31" t="s">
        <v>156</v>
      </c>
    </row>
    <row r="63" spans="1:10" ht="26">
      <c r="A63" s="25" t="s">
        <v>128</v>
      </c>
      <c r="B63" s="11" t="s">
        <v>129</v>
      </c>
      <c r="C63" s="43"/>
      <c r="D63" s="43"/>
      <c r="E63" s="7">
        <f t="shared" si="11"/>
        <v>0</v>
      </c>
      <c r="F63" s="43"/>
      <c r="G63" s="43"/>
      <c r="H63" s="7">
        <f t="shared" si="12"/>
        <v>0</v>
      </c>
      <c r="I63" s="7">
        <f t="shared" si="13"/>
        <v>0</v>
      </c>
      <c r="J63" s="31" t="s">
        <v>156</v>
      </c>
    </row>
    <row r="64" spans="1:10">
      <c r="A64" s="25" t="s">
        <v>69</v>
      </c>
      <c r="B64" s="11" t="s">
        <v>52</v>
      </c>
      <c r="C64" s="43"/>
      <c r="D64" s="43"/>
      <c r="E64" s="7">
        <f t="shared" si="11"/>
        <v>0</v>
      </c>
      <c r="F64" s="43"/>
      <c r="G64" s="43"/>
      <c r="H64" s="7">
        <f t="shared" si="12"/>
        <v>0</v>
      </c>
      <c r="I64" s="7">
        <f t="shared" si="13"/>
        <v>0</v>
      </c>
      <c r="J64" s="32" t="s">
        <v>154</v>
      </c>
    </row>
    <row r="65" spans="1:10" ht="26">
      <c r="A65" s="25" t="s">
        <v>119</v>
      </c>
      <c r="B65" s="11" t="s">
        <v>120</v>
      </c>
      <c r="C65" s="43"/>
      <c r="D65" s="43"/>
      <c r="E65" s="7">
        <f t="shared" si="11"/>
        <v>0</v>
      </c>
      <c r="F65" s="43"/>
      <c r="G65" s="43"/>
      <c r="H65" s="7">
        <f t="shared" si="12"/>
        <v>0</v>
      </c>
      <c r="I65" s="7">
        <f t="shared" si="13"/>
        <v>0</v>
      </c>
      <c r="J65" s="31" t="s">
        <v>156</v>
      </c>
    </row>
    <row r="66" spans="1:10">
      <c r="A66" s="44"/>
      <c r="B66" s="5" t="s">
        <v>53</v>
      </c>
      <c r="C66" s="22">
        <f>C55+C58+C64+C65</f>
        <v>0</v>
      </c>
      <c r="D66" s="22">
        <f>D55+D58+D64+D65</f>
        <v>0</v>
      </c>
      <c r="E66" s="22">
        <f>C66+D66</f>
        <v>0</v>
      </c>
      <c r="F66" s="22">
        <f>F55+F58+F64+F65</f>
        <v>0</v>
      </c>
      <c r="G66" s="22">
        <f>G55+G58+G64+G65</f>
        <v>0</v>
      </c>
      <c r="H66" s="22">
        <f>F66+G66</f>
        <v>0</v>
      </c>
      <c r="I66" s="22">
        <f>E66+H66</f>
        <v>0</v>
      </c>
      <c r="J66" s="19"/>
    </row>
    <row r="67" spans="1:10">
      <c r="A67" s="30" t="s">
        <v>54</v>
      </c>
      <c r="B67" s="62" t="s">
        <v>130</v>
      </c>
      <c r="C67" s="64"/>
      <c r="D67" s="64"/>
      <c r="E67" s="64"/>
      <c r="F67" s="64"/>
      <c r="G67" s="64"/>
      <c r="H67" s="64"/>
      <c r="I67" s="64"/>
      <c r="J67" s="34"/>
    </row>
    <row r="68" spans="1:10">
      <c r="A68" s="25" t="s">
        <v>55</v>
      </c>
      <c r="B68" s="11" t="s">
        <v>141</v>
      </c>
      <c r="C68" s="43"/>
      <c r="D68" s="43"/>
      <c r="E68" s="7">
        <f>C68+D68</f>
        <v>0</v>
      </c>
      <c r="F68" s="43"/>
      <c r="G68" s="43"/>
      <c r="H68" s="7">
        <f>F68+G68</f>
        <v>0</v>
      </c>
      <c r="I68" s="7">
        <f>E68+H68</f>
        <v>0</v>
      </c>
      <c r="J68" s="32" t="s">
        <v>154</v>
      </c>
    </row>
    <row r="69" spans="1:10">
      <c r="A69" s="25" t="s">
        <v>142</v>
      </c>
      <c r="B69" s="11" t="s">
        <v>143</v>
      </c>
      <c r="C69" s="43"/>
      <c r="D69" s="43"/>
      <c r="E69" s="7">
        <f>C69+D69</f>
        <v>0</v>
      </c>
      <c r="F69" s="43"/>
      <c r="G69" s="43"/>
      <c r="H69" s="7">
        <f>F69+G69</f>
        <v>0</v>
      </c>
      <c r="I69" s="7">
        <f>E69+H69</f>
        <v>0</v>
      </c>
      <c r="J69" s="32" t="s">
        <v>154</v>
      </c>
    </row>
    <row r="70" spans="1:10">
      <c r="A70" s="46"/>
      <c r="B70" s="5" t="s">
        <v>56</v>
      </c>
      <c r="C70" s="22">
        <f>C68+C69</f>
        <v>0</v>
      </c>
      <c r="D70" s="22">
        <f>D68+D69</f>
        <v>0</v>
      </c>
      <c r="E70" s="22">
        <f>C70+D70</f>
        <v>0</v>
      </c>
      <c r="F70" s="22">
        <f>F68+F69</f>
        <v>0</v>
      </c>
      <c r="G70" s="22">
        <f>G68+G69</f>
        <v>0</v>
      </c>
      <c r="H70" s="22">
        <f>F70+G70</f>
        <v>0</v>
      </c>
      <c r="I70" s="22">
        <f>E70+H70</f>
        <v>0</v>
      </c>
    </row>
    <row r="71" spans="1:10">
      <c r="A71" s="30" t="s">
        <v>208</v>
      </c>
      <c r="B71" s="62" t="s">
        <v>211</v>
      </c>
      <c r="C71" s="64"/>
      <c r="D71" s="64"/>
      <c r="E71" s="64"/>
      <c r="F71" s="64"/>
      <c r="G71" s="64"/>
      <c r="H71" s="64"/>
      <c r="I71" s="64"/>
      <c r="J71" s="5"/>
    </row>
    <row r="72" spans="1:10" ht="26">
      <c r="A72" s="25" t="s">
        <v>209</v>
      </c>
      <c r="B72" s="11" t="s">
        <v>213</v>
      </c>
      <c r="C72" s="24"/>
      <c r="D72" s="24"/>
      <c r="E72" s="7">
        <f t="shared" ref="E72:E73" si="14">C72+D72</f>
        <v>0</v>
      </c>
      <c r="F72" s="24"/>
      <c r="G72" s="24"/>
      <c r="H72" s="7">
        <f t="shared" ref="H72:H73" si="15">F72+G72</f>
        <v>0</v>
      </c>
      <c r="I72" s="7">
        <f>E72+H72</f>
        <v>0</v>
      </c>
      <c r="J72" s="32" t="s">
        <v>215</v>
      </c>
    </row>
    <row r="73" spans="1:10" ht="26">
      <c r="A73" s="25" t="s">
        <v>210</v>
      </c>
      <c r="B73" s="11" t="s">
        <v>214</v>
      </c>
      <c r="C73" s="24"/>
      <c r="D73" s="24"/>
      <c r="E73" s="7">
        <f t="shared" si="14"/>
        <v>0</v>
      </c>
      <c r="F73" s="24"/>
      <c r="G73" s="24"/>
      <c r="H73" s="7">
        <f t="shared" si="15"/>
        <v>0</v>
      </c>
      <c r="I73" s="7">
        <f>E73+H73</f>
        <v>0</v>
      </c>
      <c r="J73" s="31" t="s">
        <v>216</v>
      </c>
    </row>
    <row r="74" spans="1:10">
      <c r="A74" s="36"/>
      <c r="B74" s="5" t="s">
        <v>212</v>
      </c>
      <c r="C74" s="22">
        <f>C72+C73</f>
        <v>0</v>
      </c>
      <c r="D74" s="22">
        <f>D72+D73</f>
        <v>0</v>
      </c>
      <c r="E74" s="22">
        <f>C74+D74</f>
        <v>0</v>
      </c>
      <c r="F74" s="22">
        <f>F72+F73</f>
        <v>0</v>
      </c>
      <c r="G74" s="22">
        <f>G72+G73</f>
        <v>0</v>
      </c>
      <c r="H74" s="22">
        <f>F74+G74</f>
        <v>0</v>
      </c>
      <c r="I74" s="22">
        <f>E74+H74</f>
        <v>0</v>
      </c>
      <c r="J74" s="61"/>
    </row>
    <row r="75" spans="1:10" ht="17">
      <c r="B75" s="59" t="s">
        <v>57</v>
      </c>
      <c r="C75" s="60">
        <f>C13+C16+C42+C53+C66+C70+C74</f>
        <v>0</v>
      </c>
      <c r="D75" s="60">
        <f>D13+D16+D42+D53+D66+D70+D74</f>
        <v>0</v>
      </c>
      <c r="E75" s="60">
        <f>C75+D75</f>
        <v>0</v>
      </c>
      <c r="F75" s="60">
        <f>F13+F16+F42+F53+F66+F70+F74</f>
        <v>0</v>
      </c>
      <c r="G75" s="60">
        <f>G13+G16+G42+G53+G66+G70+G74</f>
        <v>0</v>
      </c>
      <c r="H75" s="60">
        <f>F75+G75</f>
        <v>0</v>
      </c>
      <c r="I75" s="60">
        <f>E75+H75</f>
        <v>0</v>
      </c>
    </row>
    <row r="76" spans="1:10">
      <c r="A76" s="35" t="s">
        <v>158</v>
      </c>
    </row>
    <row r="78" spans="1:10" ht="19">
      <c r="A78" s="1" t="s">
        <v>79</v>
      </c>
      <c r="B78" s="17"/>
    </row>
    <row r="80" spans="1:10">
      <c r="A80" s="5" t="s">
        <v>59</v>
      </c>
      <c r="B80" s="5" t="s">
        <v>58</v>
      </c>
      <c r="C80" s="36"/>
    </row>
    <row r="81" spans="1:6">
      <c r="A81" s="5" t="s">
        <v>60</v>
      </c>
      <c r="B81" s="47" t="s">
        <v>191</v>
      </c>
      <c r="C81" s="48">
        <f>I75</f>
        <v>0</v>
      </c>
    </row>
    <row r="82" spans="1:6">
      <c r="A82" s="11" t="s">
        <v>61</v>
      </c>
      <c r="B82" s="11" t="s">
        <v>168</v>
      </c>
      <c r="C82" s="49">
        <f>E75</f>
        <v>0</v>
      </c>
      <c r="E82" s="18"/>
      <c r="F82" s="50"/>
    </row>
    <row r="83" spans="1:6">
      <c r="A83" s="11" t="s">
        <v>62</v>
      </c>
      <c r="B83" s="11" t="s">
        <v>166</v>
      </c>
      <c r="C83" s="49">
        <f>H75</f>
        <v>0</v>
      </c>
      <c r="E83" s="18"/>
      <c r="F83" s="50"/>
    </row>
    <row r="84" spans="1:6">
      <c r="A84" s="5" t="s">
        <v>63</v>
      </c>
      <c r="B84" s="5" t="s">
        <v>204</v>
      </c>
      <c r="C84" s="51">
        <f>C85+C86</f>
        <v>0</v>
      </c>
      <c r="E84" s="18"/>
      <c r="F84" s="50"/>
    </row>
    <row r="85" spans="1:6">
      <c r="A85" s="11" t="s">
        <v>64</v>
      </c>
      <c r="B85" s="11" t="s">
        <v>169</v>
      </c>
      <c r="C85" s="49">
        <f>0.02*C82</f>
        <v>0</v>
      </c>
      <c r="E85" s="18"/>
      <c r="F85" s="52"/>
    </row>
    <row r="86" spans="1:6" ht="26">
      <c r="A86" s="11" t="s">
        <v>65</v>
      </c>
      <c r="B86" s="11" t="s">
        <v>205</v>
      </c>
      <c r="C86" s="49">
        <f>C87+C88</f>
        <v>0</v>
      </c>
      <c r="D86" s="58" t="str">
        <f>IF(C86=C83,"CORECT","INCORECT")</f>
        <v>CORECT</v>
      </c>
    </row>
    <row r="87" spans="1:6" ht="26">
      <c r="A87" s="11" t="s">
        <v>202</v>
      </c>
      <c r="B87" s="11" t="s">
        <v>217</v>
      </c>
      <c r="C87" s="49"/>
    </row>
    <row r="88" spans="1:6" ht="247">
      <c r="A88" s="11" t="s">
        <v>203</v>
      </c>
      <c r="B88" s="11" t="s">
        <v>218</v>
      </c>
      <c r="C88" s="49"/>
    </row>
    <row r="89" spans="1:6" ht="26">
      <c r="A89" s="5" t="s">
        <v>66</v>
      </c>
      <c r="B89" s="47" t="s">
        <v>192</v>
      </c>
      <c r="C89" s="48">
        <f>C82-C85</f>
        <v>0</v>
      </c>
    </row>
    <row r="90" spans="1:6">
      <c r="A90" s="17"/>
      <c r="B90" s="76"/>
      <c r="C90" s="77"/>
      <c r="D90" s="77"/>
      <c r="E90" s="77"/>
      <c r="F90" s="77"/>
    </row>
    <row r="91" spans="1:6">
      <c r="A91" s="17"/>
      <c r="B91" s="54"/>
      <c r="C91" s="55"/>
    </row>
    <row r="92" spans="1:6">
      <c r="B92" s="37"/>
    </row>
    <row r="93" spans="1:6" ht="27">
      <c r="B93" s="37" t="s">
        <v>67</v>
      </c>
      <c r="C93" s="38" t="s">
        <v>78</v>
      </c>
      <c r="D93" s="38" t="s">
        <v>68</v>
      </c>
    </row>
    <row r="94" spans="1:6">
      <c r="B94" s="20" t="s">
        <v>174</v>
      </c>
      <c r="C94" s="7">
        <f>E52</f>
        <v>0</v>
      </c>
      <c r="D94" s="7">
        <f>0.15*E75</f>
        <v>0</v>
      </c>
      <c r="E94" s="39" t="str">
        <f>IF(D94&gt;=C94,"CORECT","INCORECT")</f>
        <v>CORECT</v>
      </c>
    </row>
    <row r="95" spans="1:6" ht="27">
      <c r="B95" s="20" t="s">
        <v>149</v>
      </c>
      <c r="C95" s="7">
        <f>E48</f>
        <v>0</v>
      </c>
      <c r="D95" s="7">
        <f>0.1*E75</f>
        <v>0</v>
      </c>
      <c r="E95" s="39" t="str">
        <f t="shared" ref="E95:E98" si="16">IF(D95&gt;=C95,"CORECT","INCORECT")</f>
        <v>CORECT</v>
      </c>
    </row>
    <row r="96" spans="1:6" ht="28" customHeight="1">
      <c r="B96" s="20" t="s">
        <v>145</v>
      </c>
      <c r="C96" s="7">
        <f>E18+E22+E23+E24+E25+E36</f>
        <v>0</v>
      </c>
      <c r="D96" s="7">
        <f>0.05*E75</f>
        <v>0</v>
      </c>
      <c r="E96" s="39" t="str">
        <f t="shared" si="16"/>
        <v>CORECT</v>
      </c>
    </row>
    <row r="97" spans="2:5">
      <c r="B97" s="20" t="s">
        <v>77</v>
      </c>
      <c r="C97" s="7">
        <f>E64</f>
        <v>0</v>
      </c>
      <c r="D97" s="7">
        <f>0.05*E75</f>
        <v>0</v>
      </c>
      <c r="E97" s="39" t="str">
        <f t="shared" si="16"/>
        <v>CORECT</v>
      </c>
    </row>
    <row r="98" spans="2:5">
      <c r="B98" s="20" t="s">
        <v>147</v>
      </c>
      <c r="C98" s="7">
        <f>E32+E33+E58+E65</f>
        <v>0</v>
      </c>
      <c r="D98" s="7">
        <f>0.07*(E75-E32-E33-E58-E65)</f>
        <v>0</v>
      </c>
      <c r="E98" s="39" t="str">
        <f t="shared" si="16"/>
        <v>CORECT</v>
      </c>
    </row>
    <row r="99" spans="2:5" ht="27">
      <c r="B99" s="20" t="s">
        <v>162</v>
      </c>
      <c r="C99" s="7">
        <f>E13+E16+E53+E55+E64</f>
        <v>0</v>
      </c>
      <c r="D99" s="7">
        <f>0.5*C82</f>
        <v>0</v>
      </c>
      <c r="E99" s="40" t="str">
        <f>IF(C99&gt;=D99,"CORECT","INCORECT")</f>
        <v>CORECT</v>
      </c>
    </row>
    <row r="100" spans="2:5">
      <c r="B100" s="20" t="s">
        <v>160</v>
      </c>
      <c r="C100" s="20"/>
    </row>
    <row r="101" spans="2:5">
      <c r="B101" s="20" t="s">
        <v>161</v>
      </c>
      <c r="C101" s="20" t="e">
        <f>C82/C100</f>
        <v>#DIV/0!</v>
      </c>
      <c r="D101" s="20">
        <f>300*C103</f>
        <v>0</v>
      </c>
      <c r="E101" s="36" t="e">
        <f>IF(D101&gt;=C101,"CORECT","INCORECT")</f>
        <v>#DIV/0!</v>
      </c>
    </row>
    <row r="103" spans="2:5">
      <c r="B103" s="20" t="s">
        <v>173</v>
      </c>
      <c r="C103" s="56">
        <f>'Buget General'!C103</f>
        <v>0</v>
      </c>
    </row>
  </sheetData>
  <mergeCells count="17">
    <mergeCell ref="B71:I71"/>
    <mergeCell ref="B90:F90"/>
    <mergeCell ref="B8:I8"/>
    <mergeCell ref="B14:I14"/>
    <mergeCell ref="B17:I17"/>
    <mergeCell ref="B43:I43"/>
    <mergeCell ref="B54:I54"/>
    <mergeCell ref="B67:I67"/>
    <mergeCell ref="A4:J4"/>
    <mergeCell ref="A5:A6"/>
    <mergeCell ref="B5:B6"/>
    <mergeCell ref="C5:D5"/>
    <mergeCell ref="E5:E6"/>
    <mergeCell ref="F5:G5"/>
    <mergeCell ref="H5:H6"/>
    <mergeCell ref="I5:I6"/>
    <mergeCell ref="J5:J6"/>
  </mergeCells>
  <conditionalFormatting sqref="D86">
    <cfRule type="cellIs" dxfId="15" priority="1" operator="equal">
      <formula>"INCORECT"</formula>
    </cfRule>
    <cfRule type="cellIs" dxfId="14" priority="2" operator="equal">
      <formula>"CORECT"</formula>
    </cfRule>
  </conditionalFormatting>
  <conditionalFormatting sqref="E94:E99">
    <cfRule type="cellIs" dxfId="13" priority="3" operator="equal">
      <formula>"INCORECT"</formula>
    </cfRule>
    <cfRule type="cellIs" dxfId="12" priority="4" operator="equal">
      <formula>"CORECT"</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8AAE34CF-CD0E-4387-9ADF-679AA392421D}">
          <x14:formula1>
            <xm:f>'Buget General'!$M$3:$M$5</xm:f>
          </x14:formula1>
          <xm:sqref>J52</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22334B-86DE-49EF-A477-6853F8F2709F}">
  <dimension ref="A3:J103"/>
  <sheetViews>
    <sheetView topLeftCell="A68" zoomScale="75" zoomScaleNormal="75" workbookViewId="0">
      <selection activeCell="C89" sqref="C89"/>
    </sheetView>
  </sheetViews>
  <sheetFormatPr baseColWidth="10" defaultColWidth="8.83203125" defaultRowHeight="15"/>
  <cols>
    <col min="1" max="1" width="9.83203125" style="2" bestFit="1" customWidth="1"/>
    <col min="2" max="2" width="54.6640625" style="2" customWidth="1"/>
    <col min="3" max="3" width="16.1640625" style="2" customWidth="1"/>
    <col min="4" max="4" width="17.83203125" style="2" customWidth="1"/>
    <col min="5" max="9" width="16.1640625" style="2" customWidth="1"/>
    <col min="10" max="10" width="18.33203125" style="2" customWidth="1"/>
    <col min="11" max="11" width="17.6640625" style="2" customWidth="1"/>
    <col min="12" max="12" width="18" style="2" customWidth="1"/>
    <col min="13" max="16384" width="8.83203125" style="2"/>
  </cols>
  <sheetData>
    <row r="3" spans="1:10" ht="20" thickBot="1">
      <c r="A3" s="41" t="s">
        <v>193</v>
      </c>
    </row>
    <row r="4" spans="1:10" ht="17" thickBot="1">
      <c r="A4" s="65" t="s">
        <v>172</v>
      </c>
      <c r="B4" s="73"/>
      <c r="C4" s="74"/>
      <c r="D4" s="74"/>
      <c r="E4" s="74"/>
      <c r="F4" s="74"/>
      <c r="G4" s="74"/>
      <c r="H4" s="74"/>
      <c r="I4" s="74"/>
      <c r="J4" s="75"/>
    </row>
    <row r="5" spans="1:10">
      <c r="A5" s="71" t="s">
        <v>1</v>
      </c>
      <c r="B5" s="71" t="s">
        <v>2</v>
      </c>
      <c r="C5" s="71" t="s">
        <v>3</v>
      </c>
      <c r="D5" s="71"/>
      <c r="E5" s="71" t="s">
        <v>4</v>
      </c>
      <c r="F5" s="71" t="s">
        <v>5</v>
      </c>
      <c r="G5" s="71"/>
      <c r="H5" s="71" t="s">
        <v>6</v>
      </c>
      <c r="I5" s="71" t="s">
        <v>7</v>
      </c>
      <c r="J5" s="69" t="s">
        <v>152</v>
      </c>
    </row>
    <row r="6" spans="1:10">
      <c r="A6" s="72"/>
      <c r="B6" s="72"/>
      <c r="C6" s="3" t="s">
        <v>8</v>
      </c>
      <c r="D6" s="3" t="s">
        <v>9</v>
      </c>
      <c r="E6" s="72"/>
      <c r="F6" s="3" t="s">
        <v>8</v>
      </c>
      <c r="G6" s="3" t="s">
        <v>9</v>
      </c>
      <c r="H6" s="72"/>
      <c r="I6" s="72"/>
      <c r="J6" s="70"/>
    </row>
    <row r="7" spans="1:10">
      <c r="A7" s="4">
        <v>1</v>
      </c>
      <c r="B7" s="4">
        <v>2</v>
      </c>
      <c r="C7" s="4">
        <v>3</v>
      </c>
      <c r="D7" s="4">
        <v>4</v>
      </c>
      <c r="E7" s="4" t="s">
        <v>10</v>
      </c>
      <c r="F7" s="4">
        <v>6</v>
      </c>
      <c r="G7" s="4">
        <v>7</v>
      </c>
      <c r="H7" s="4" t="s">
        <v>11</v>
      </c>
      <c r="I7" s="4" t="s">
        <v>12</v>
      </c>
      <c r="J7" s="4"/>
    </row>
    <row r="8" spans="1:10">
      <c r="A8" s="3" t="s">
        <v>17</v>
      </c>
      <c r="B8" s="62" t="s">
        <v>18</v>
      </c>
      <c r="C8" s="63"/>
      <c r="D8" s="63"/>
      <c r="E8" s="63"/>
      <c r="F8" s="63"/>
      <c r="G8" s="63"/>
      <c r="H8" s="63"/>
      <c r="I8" s="63"/>
      <c r="J8" s="42"/>
    </row>
    <row r="9" spans="1:10" ht="26">
      <c r="A9" s="25" t="s">
        <v>13</v>
      </c>
      <c r="B9" s="6" t="s">
        <v>131</v>
      </c>
      <c r="C9" s="43"/>
      <c r="D9" s="43"/>
      <c r="E9" s="7">
        <f>C9+D9</f>
        <v>0</v>
      </c>
      <c r="F9" s="43"/>
      <c r="G9" s="43"/>
      <c r="H9" s="7">
        <f>F9+G9</f>
        <v>0</v>
      </c>
      <c r="I9" s="7">
        <f>E9+H9</f>
        <v>0</v>
      </c>
      <c r="J9" s="31" t="s">
        <v>153</v>
      </c>
    </row>
    <row r="10" spans="1:10">
      <c r="A10" s="25" t="s">
        <v>15</v>
      </c>
      <c r="B10" s="6" t="s">
        <v>14</v>
      </c>
      <c r="C10" s="43"/>
      <c r="D10" s="43"/>
      <c r="E10" s="7">
        <f t="shared" ref="E10:E12" si="0">C10+D10</f>
        <v>0</v>
      </c>
      <c r="F10" s="43"/>
      <c r="G10" s="43"/>
      <c r="H10" s="7">
        <f t="shared" ref="H10:H12" si="1">F10+G10</f>
        <v>0</v>
      </c>
      <c r="I10" s="7">
        <f t="shared" ref="I10:I12" si="2">E10+H10</f>
        <v>0</v>
      </c>
      <c r="J10" s="32" t="s">
        <v>154</v>
      </c>
    </row>
    <row r="11" spans="1:10" ht="30">
      <c r="A11" s="25" t="s">
        <v>70</v>
      </c>
      <c r="B11" s="6" t="s">
        <v>16</v>
      </c>
      <c r="C11" s="43"/>
      <c r="D11" s="43"/>
      <c r="E11" s="7">
        <f t="shared" si="0"/>
        <v>0</v>
      </c>
      <c r="F11" s="43"/>
      <c r="G11" s="43"/>
      <c r="H11" s="7">
        <f t="shared" si="1"/>
        <v>0</v>
      </c>
      <c r="I11" s="7">
        <f t="shared" si="2"/>
        <v>0</v>
      </c>
      <c r="J11" s="32" t="s">
        <v>154</v>
      </c>
    </row>
    <row r="12" spans="1:10">
      <c r="A12" s="25" t="s">
        <v>81</v>
      </c>
      <c r="B12" s="6" t="s">
        <v>71</v>
      </c>
      <c r="C12" s="43"/>
      <c r="D12" s="43"/>
      <c r="E12" s="7">
        <f t="shared" si="0"/>
        <v>0</v>
      </c>
      <c r="F12" s="43"/>
      <c r="G12" s="43"/>
      <c r="H12" s="7">
        <f t="shared" si="1"/>
        <v>0</v>
      </c>
      <c r="I12" s="7">
        <f t="shared" si="2"/>
        <v>0</v>
      </c>
      <c r="J12" s="32" t="s">
        <v>154</v>
      </c>
    </row>
    <row r="13" spans="1:10">
      <c r="A13" s="39"/>
      <c r="B13" s="5" t="s">
        <v>19</v>
      </c>
      <c r="C13" s="22">
        <f>SUM(C9:C12)</f>
        <v>0</v>
      </c>
      <c r="D13" s="22">
        <f>SUM(D9:D12)</f>
        <v>0</v>
      </c>
      <c r="E13" s="22">
        <f>C13+D13</f>
        <v>0</v>
      </c>
      <c r="F13" s="22">
        <f>SUM(F9:F12)</f>
        <v>0</v>
      </c>
      <c r="G13" s="22">
        <f>SUM(G9:G12)</f>
        <v>0</v>
      </c>
      <c r="H13" s="22">
        <f>F13+G13</f>
        <v>0</v>
      </c>
      <c r="I13" s="22">
        <f>E13+H13</f>
        <v>0</v>
      </c>
      <c r="J13" s="19"/>
    </row>
    <row r="14" spans="1:10">
      <c r="A14" s="3" t="s">
        <v>20</v>
      </c>
      <c r="B14" s="62" t="s">
        <v>21</v>
      </c>
      <c r="C14" s="64"/>
      <c r="D14" s="64"/>
      <c r="E14" s="64"/>
      <c r="F14" s="64"/>
      <c r="G14" s="64"/>
      <c r="H14" s="64"/>
      <c r="I14" s="64"/>
      <c r="J14" s="34"/>
    </row>
    <row r="15" spans="1:10" ht="26">
      <c r="A15" s="25" t="s">
        <v>23</v>
      </c>
      <c r="B15" s="11" t="s">
        <v>24</v>
      </c>
      <c r="C15" s="43"/>
      <c r="D15" s="43"/>
      <c r="E15" s="7">
        <f>C15+D15</f>
        <v>0</v>
      </c>
      <c r="F15" s="43"/>
      <c r="G15" s="43"/>
      <c r="H15" s="7">
        <f>F15+G15</f>
        <v>0</v>
      </c>
      <c r="I15" s="7">
        <f>E15+H15</f>
        <v>0</v>
      </c>
      <c r="J15" s="32" t="s">
        <v>154</v>
      </c>
    </row>
    <row r="16" spans="1:10">
      <c r="A16" s="44"/>
      <c r="B16" s="5" t="s">
        <v>22</v>
      </c>
      <c r="C16" s="22">
        <f>SUM(C15)</f>
        <v>0</v>
      </c>
      <c r="D16" s="22">
        <f>SUM(D15)</f>
        <v>0</v>
      </c>
      <c r="E16" s="22">
        <f>C16+D16</f>
        <v>0</v>
      </c>
      <c r="F16" s="22">
        <f>SUM(F15)</f>
        <v>0</v>
      </c>
      <c r="G16" s="22">
        <f>SUM(G15)</f>
        <v>0</v>
      </c>
      <c r="H16" s="22">
        <f>F16+G16</f>
        <v>0</v>
      </c>
      <c r="I16" s="22">
        <f>E16+H16</f>
        <v>0</v>
      </c>
      <c r="J16" s="19"/>
    </row>
    <row r="17" spans="1:10">
      <c r="A17" s="3" t="s">
        <v>25</v>
      </c>
      <c r="B17" s="62" t="s">
        <v>26</v>
      </c>
      <c r="C17" s="64"/>
      <c r="D17" s="64"/>
      <c r="E17" s="64"/>
      <c r="F17" s="64"/>
      <c r="G17" s="64"/>
      <c r="H17" s="64"/>
      <c r="I17" s="64"/>
      <c r="J17" s="34"/>
    </row>
    <row r="18" spans="1:10">
      <c r="A18" s="25" t="s">
        <v>30</v>
      </c>
      <c r="B18" s="11" t="s">
        <v>85</v>
      </c>
      <c r="C18" s="7">
        <f>C19+C20+C21</f>
        <v>0</v>
      </c>
      <c r="D18" s="7">
        <f>D19+D20+D21</f>
        <v>0</v>
      </c>
      <c r="E18" s="7">
        <f>C18+D18</f>
        <v>0</v>
      </c>
      <c r="F18" s="7">
        <f>F19+F20+F21</f>
        <v>0</v>
      </c>
      <c r="G18" s="7">
        <f>G19+G20+G21</f>
        <v>0</v>
      </c>
      <c r="H18" s="7">
        <f>F18+G18</f>
        <v>0</v>
      </c>
      <c r="I18" s="7">
        <f>E18+H18</f>
        <v>0</v>
      </c>
      <c r="J18" s="32"/>
    </row>
    <row r="19" spans="1:10">
      <c r="A19" s="25" t="s">
        <v>82</v>
      </c>
      <c r="B19" s="11" t="s">
        <v>27</v>
      </c>
      <c r="C19" s="43"/>
      <c r="D19" s="43"/>
      <c r="E19" s="7">
        <f t="shared" ref="E19:E40" si="3">C19+D19</f>
        <v>0</v>
      </c>
      <c r="F19" s="43"/>
      <c r="G19" s="43"/>
      <c r="H19" s="7">
        <f t="shared" ref="H19:H40" si="4">F19+G19</f>
        <v>0</v>
      </c>
      <c r="I19" s="7">
        <f t="shared" ref="I19:I40" si="5">E19+H19</f>
        <v>0</v>
      </c>
      <c r="J19" s="32" t="s">
        <v>155</v>
      </c>
    </row>
    <row r="20" spans="1:10">
      <c r="A20" s="25" t="s">
        <v>83</v>
      </c>
      <c r="B20" s="11" t="s">
        <v>86</v>
      </c>
      <c r="C20" s="43"/>
      <c r="D20" s="43"/>
      <c r="E20" s="7">
        <f t="shared" si="3"/>
        <v>0</v>
      </c>
      <c r="F20" s="43"/>
      <c r="G20" s="43"/>
      <c r="H20" s="7">
        <f t="shared" si="4"/>
        <v>0</v>
      </c>
      <c r="I20" s="7">
        <f t="shared" si="5"/>
        <v>0</v>
      </c>
      <c r="J20" s="32" t="s">
        <v>155</v>
      </c>
    </row>
    <row r="21" spans="1:10">
      <c r="A21" s="25" t="s">
        <v>84</v>
      </c>
      <c r="B21" s="11" t="s">
        <v>87</v>
      </c>
      <c r="C21" s="43"/>
      <c r="D21" s="43"/>
      <c r="E21" s="7">
        <f t="shared" si="3"/>
        <v>0</v>
      </c>
      <c r="F21" s="43"/>
      <c r="G21" s="43"/>
      <c r="H21" s="7">
        <f t="shared" si="4"/>
        <v>0</v>
      </c>
      <c r="I21" s="7">
        <f t="shared" si="5"/>
        <v>0</v>
      </c>
      <c r="J21" s="32" t="s">
        <v>155</v>
      </c>
    </row>
    <row r="22" spans="1:10" ht="26">
      <c r="A22" s="25" t="s">
        <v>31</v>
      </c>
      <c r="B22" s="11" t="s">
        <v>88</v>
      </c>
      <c r="C22" s="43"/>
      <c r="D22" s="43"/>
      <c r="E22" s="7">
        <f t="shared" si="3"/>
        <v>0</v>
      </c>
      <c r="F22" s="43"/>
      <c r="G22" s="43"/>
      <c r="H22" s="7">
        <f t="shared" si="4"/>
        <v>0</v>
      </c>
      <c r="I22" s="7">
        <f t="shared" si="5"/>
        <v>0</v>
      </c>
      <c r="J22" s="32" t="s">
        <v>155</v>
      </c>
    </row>
    <row r="23" spans="1:10">
      <c r="A23" s="25" t="s">
        <v>32</v>
      </c>
      <c r="B23" s="11" t="s">
        <v>73</v>
      </c>
      <c r="C23" s="43"/>
      <c r="D23" s="43"/>
      <c r="E23" s="7">
        <f t="shared" si="3"/>
        <v>0</v>
      </c>
      <c r="F23" s="43"/>
      <c r="G23" s="43"/>
      <c r="H23" s="7">
        <f t="shared" si="4"/>
        <v>0</v>
      </c>
      <c r="I23" s="7">
        <f t="shared" si="5"/>
        <v>0</v>
      </c>
      <c r="J23" s="32" t="s">
        <v>155</v>
      </c>
    </row>
    <row r="24" spans="1:10" ht="26">
      <c r="A24" s="25" t="s">
        <v>33</v>
      </c>
      <c r="B24" s="11" t="s">
        <v>74</v>
      </c>
      <c r="C24" s="43"/>
      <c r="D24" s="43"/>
      <c r="E24" s="7">
        <f t="shared" si="3"/>
        <v>0</v>
      </c>
      <c r="F24" s="43"/>
      <c r="G24" s="43"/>
      <c r="H24" s="7">
        <f t="shared" si="4"/>
        <v>0</v>
      </c>
      <c r="I24" s="7">
        <f t="shared" si="5"/>
        <v>0</v>
      </c>
      <c r="J24" s="32" t="s">
        <v>155</v>
      </c>
    </row>
    <row r="25" spans="1:10">
      <c r="A25" s="25" t="s">
        <v>34</v>
      </c>
      <c r="B25" s="11" t="s">
        <v>89</v>
      </c>
      <c r="C25" s="7">
        <f>C26+C27+C28+C29+C30+C31</f>
        <v>0</v>
      </c>
      <c r="D25" s="7">
        <f>D26+D27+D28+D29+D30+D31</f>
        <v>0</v>
      </c>
      <c r="E25" s="7">
        <f t="shared" si="3"/>
        <v>0</v>
      </c>
      <c r="F25" s="7">
        <f>F26+F27+F28+F29+F30+F31</f>
        <v>0</v>
      </c>
      <c r="G25" s="7">
        <f>G26+G27+G28+G29+G30+G31</f>
        <v>0</v>
      </c>
      <c r="H25" s="7">
        <f t="shared" si="4"/>
        <v>0</v>
      </c>
      <c r="I25" s="7">
        <f t="shared" si="5"/>
        <v>0</v>
      </c>
      <c r="J25" s="32"/>
    </row>
    <row r="26" spans="1:10">
      <c r="A26" s="25" t="s">
        <v>132</v>
      </c>
      <c r="B26" s="11" t="s">
        <v>134</v>
      </c>
      <c r="C26" s="43"/>
      <c r="D26" s="43"/>
      <c r="E26" s="7">
        <f t="shared" si="3"/>
        <v>0</v>
      </c>
      <c r="F26" s="43"/>
      <c r="G26" s="43"/>
      <c r="H26" s="7">
        <f t="shared" si="4"/>
        <v>0</v>
      </c>
      <c r="I26" s="7">
        <f t="shared" si="5"/>
        <v>0</v>
      </c>
      <c r="J26" s="32" t="s">
        <v>155</v>
      </c>
    </row>
    <row r="27" spans="1:10">
      <c r="A27" s="25" t="s">
        <v>133</v>
      </c>
      <c r="B27" s="11" t="s">
        <v>135</v>
      </c>
      <c r="C27" s="43"/>
      <c r="D27" s="43"/>
      <c r="E27" s="7">
        <f t="shared" si="3"/>
        <v>0</v>
      </c>
      <c r="F27" s="43"/>
      <c r="G27" s="43"/>
      <c r="H27" s="7">
        <f t="shared" si="4"/>
        <v>0</v>
      </c>
      <c r="I27" s="7">
        <f t="shared" si="5"/>
        <v>0</v>
      </c>
      <c r="J27" s="32" t="s">
        <v>155</v>
      </c>
    </row>
    <row r="28" spans="1:10" ht="26">
      <c r="A28" s="25" t="s">
        <v>91</v>
      </c>
      <c r="B28" s="11" t="s">
        <v>90</v>
      </c>
      <c r="C28" s="43"/>
      <c r="D28" s="43"/>
      <c r="E28" s="7">
        <f t="shared" si="3"/>
        <v>0</v>
      </c>
      <c r="F28" s="43"/>
      <c r="G28" s="43"/>
      <c r="H28" s="7">
        <f t="shared" si="4"/>
        <v>0</v>
      </c>
      <c r="I28" s="7">
        <f t="shared" si="5"/>
        <v>0</v>
      </c>
      <c r="J28" s="32" t="s">
        <v>155</v>
      </c>
    </row>
    <row r="29" spans="1:10" ht="26">
      <c r="A29" s="25" t="s">
        <v>92</v>
      </c>
      <c r="B29" s="11" t="s">
        <v>93</v>
      </c>
      <c r="C29" s="43"/>
      <c r="D29" s="43"/>
      <c r="E29" s="7">
        <f t="shared" si="3"/>
        <v>0</v>
      </c>
      <c r="F29" s="43"/>
      <c r="G29" s="43"/>
      <c r="H29" s="7">
        <f t="shared" si="4"/>
        <v>0</v>
      </c>
      <c r="I29" s="7">
        <f t="shared" si="5"/>
        <v>0</v>
      </c>
      <c r="J29" s="32" t="s">
        <v>155</v>
      </c>
    </row>
    <row r="30" spans="1:10" ht="26">
      <c r="A30" s="25" t="s">
        <v>94</v>
      </c>
      <c r="B30" s="11" t="s">
        <v>95</v>
      </c>
      <c r="C30" s="43"/>
      <c r="D30" s="43"/>
      <c r="E30" s="7">
        <f t="shared" si="3"/>
        <v>0</v>
      </c>
      <c r="F30" s="43"/>
      <c r="G30" s="43"/>
      <c r="H30" s="7">
        <f t="shared" si="4"/>
        <v>0</v>
      </c>
      <c r="I30" s="7">
        <f t="shared" si="5"/>
        <v>0</v>
      </c>
      <c r="J30" s="32" t="s">
        <v>155</v>
      </c>
    </row>
    <row r="31" spans="1:10">
      <c r="A31" s="25" t="s">
        <v>96</v>
      </c>
      <c r="B31" s="11" t="s">
        <v>97</v>
      </c>
      <c r="C31" s="43"/>
      <c r="D31" s="43"/>
      <c r="E31" s="7">
        <f t="shared" si="3"/>
        <v>0</v>
      </c>
      <c r="F31" s="43"/>
      <c r="G31" s="43"/>
      <c r="H31" s="7">
        <f t="shared" si="4"/>
        <v>0</v>
      </c>
      <c r="I31" s="7">
        <f t="shared" si="5"/>
        <v>0</v>
      </c>
      <c r="J31" s="32" t="s">
        <v>155</v>
      </c>
    </row>
    <row r="32" spans="1:10" ht="26">
      <c r="A32" s="25" t="s">
        <v>75</v>
      </c>
      <c r="B32" s="11" t="s">
        <v>136</v>
      </c>
      <c r="C32" s="43"/>
      <c r="D32" s="43"/>
      <c r="E32" s="7">
        <f t="shared" si="3"/>
        <v>0</v>
      </c>
      <c r="F32" s="43"/>
      <c r="G32" s="43"/>
      <c r="H32" s="7">
        <f t="shared" si="4"/>
        <v>0</v>
      </c>
      <c r="I32" s="7">
        <f t="shared" si="5"/>
        <v>0</v>
      </c>
      <c r="J32" s="31" t="s">
        <v>156</v>
      </c>
    </row>
    <row r="33" spans="1:10">
      <c r="A33" s="25" t="s">
        <v>76</v>
      </c>
      <c r="B33" s="11" t="s">
        <v>28</v>
      </c>
      <c r="C33" s="7">
        <f>C34+C35</f>
        <v>0</v>
      </c>
      <c r="D33" s="7">
        <f>D34+D35</f>
        <v>0</v>
      </c>
      <c r="E33" s="7">
        <f t="shared" si="3"/>
        <v>0</v>
      </c>
      <c r="F33" s="7">
        <f>F34+F35</f>
        <v>0</v>
      </c>
      <c r="G33" s="7">
        <f>G34+G35</f>
        <v>0</v>
      </c>
      <c r="H33" s="7">
        <f t="shared" si="4"/>
        <v>0</v>
      </c>
      <c r="I33" s="7">
        <f t="shared" si="5"/>
        <v>0</v>
      </c>
      <c r="J33" s="32"/>
    </row>
    <row r="34" spans="1:10" ht="26">
      <c r="A34" s="25" t="s">
        <v>137</v>
      </c>
      <c r="B34" s="11" t="s">
        <v>138</v>
      </c>
      <c r="C34" s="43"/>
      <c r="D34" s="43"/>
      <c r="E34" s="7">
        <f t="shared" si="3"/>
        <v>0</v>
      </c>
      <c r="F34" s="43"/>
      <c r="G34" s="43"/>
      <c r="H34" s="7">
        <f t="shared" si="4"/>
        <v>0</v>
      </c>
      <c r="I34" s="7">
        <f t="shared" si="5"/>
        <v>0</v>
      </c>
      <c r="J34" s="31" t="s">
        <v>156</v>
      </c>
    </row>
    <row r="35" spans="1:10" ht="26">
      <c r="A35" s="25" t="s">
        <v>98</v>
      </c>
      <c r="B35" s="11" t="s">
        <v>99</v>
      </c>
      <c r="C35" s="43"/>
      <c r="D35" s="43"/>
      <c r="E35" s="7">
        <f t="shared" si="3"/>
        <v>0</v>
      </c>
      <c r="F35" s="43"/>
      <c r="G35" s="43"/>
      <c r="H35" s="7">
        <f t="shared" si="4"/>
        <v>0</v>
      </c>
      <c r="I35" s="7">
        <f t="shared" si="5"/>
        <v>0</v>
      </c>
      <c r="J35" s="31" t="s">
        <v>156</v>
      </c>
    </row>
    <row r="36" spans="1:10">
      <c r="A36" s="25" t="s">
        <v>100</v>
      </c>
      <c r="B36" s="11" t="s">
        <v>29</v>
      </c>
      <c r="C36" s="7">
        <f>C37+C40+C41</f>
        <v>0</v>
      </c>
      <c r="D36" s="7">
        <f>D37+D40+D41</f>
        <v>0</v>
      </c>
      <c r="E36" s="7">
        <f t="shared" si="3"/>
        <v>0</v>
      </c>
      <c r="F36" s="7">
        <f t="shared" ref="F36:G36" si="6">F37+F40+F41</f>
        <v>0</v>
      </c>
      <c r="G36" s="7">
        <f t="shared" si="6"/>
        <v>0</v>
      </c>
      <c r="H36" s="7">
        <f t="shared" si="4"/>
        <v>0</v>
      </c>
      <c r="I36" s="7">
        <f t="shared" si="5"/>
        <v>0</v>
      </c>
      <c r="J36" s="32"/>
    </row>
    <row r="37" spans="1:10">
      <c r="A37" s="25" t="s">
        <v>101</v>
      </c>
      <c r="B37" s="11" t="s">
        <v>102</v>
      </c>
      <c r="C37" s="7">
        <f>C38+C39</f>
        <v>0</v>
      </c>
      <c r="D37" s="7">
        <f>D38+D39</f>
        <v>0</v>
      </c>
      <c r="E37" s="7">
        <f t="shared" si="3"/>
        <v>0</v>
      </c>
      <c r="F37" s="7">
        <f>F38+F39</f>
        <v>0</v>
      </c>
      <c r="G37" s="7">
        <f>G38+G39</f>
        <v>0</v>
      </c>
      <c r="H37" s="7">
        <f t="shared" si="4"/>
        <v>0</v>
      </c>
      <c r="I37" s="7">
        <f t="shared" si="5"/>
        <v>0</v>
      </c>
      <c r="J37" s="32"/>
    </row>
    <row r="38" spans="1:10">
      <c r="A38" s="25" t="s">
        <v>103</v>
      </c>
      <c r="B38" s="11" t="s">
        <v>104</v>
      </c>
      <c r="C38" s="43"/>
      <c r="D38" s="43"/>
      <c r="E38" s="7">
        <f t="shared" si="3"/>
        <v>0</v>
      </c>
      <c r="F38" s="43"/>
      <c r="G38" s="43"/>
      <c r="H38" s="7">
        <f t="shared" si="4"/>
        <v>0</v>
      </c>
      <c r="I38" s="7">
        <f t="shared" si="5"/>
        <v>0</v>
      </c>
      <c r="J38" s="32" t="s">
        <v>155</v>
      </c>
    </row>
    <row r="39" spans="1:10" ht="39">
      <c r="A39" s="25" t="s">
        <v>105</v>
      </c>
      <c r="B39" s="11" t="s">
        <v>106</v>
      </c>
      <c r="C39" s="43"/>
      <c r="D39" s="43"/>
      <c r="E39" s="7">
        <f t="shared" si="3"/>
        <v>0</v>
      </c>
      <c r="F39" s="43"/>
      <c r="G39" s="43"/>
      <c r="H39" s="7">
        <f t="shared" si="4"/>
        <v>0</v>
      </c>
      <c r="I39" s="7">
        <f t="shared" si="5"/>
        <v>0</v>
      </c>
      <c r="J39" s="32" t="s">
        <v>155</v>
      </c>
    </row>
    <row r="40" spans="1:10">
      <c r="A40" s="25" t="s">
        <v>107</v>
      </c>
      <c r="B40" s="11" t="s">
        <v>108</v>
      </c>
      <c r="C40" s="43"/>
      <c r="D40" s="43"/>
      <c r="E40" s="7">
        <f t="shared" si="3"/>
        <v>0</v>
      </c>
      <c r="F40" s="43"/>
      <c r="G40" s="43"/>
      <c r="H40" s="7">
        <f t="shared" si="4"/>
        <v>0</v>
      </c>
      <c r="I40" s="7">
        <f t="shared" si="5"/>
        <v>0</v>
      </c>
      <c r="J40" s="32" t="s">
        <v>155</v>
      </c>
    </row>
    <row r="41" spans="1:10" ht="39">
      <c r="A41" s="25" t="s">
        <v>206</v>
      </c>
      <c r="B41" s="11" t="s">
        <v>207</v>
      </c>
      <c r="C41" s="43"/>
      <c r="D41" s="43"/>
      <c r="E41" s="7"/>
      <c r="F41" s="43"/>
      <c r="G41" s="43"/>
      <c r="H41" s="7"/>
      <c r="I41" s="7"/>
      <c r="J41" s="32" t="s">
        <v>155</v>
      </c>
    </row>
    <row r="42" spans="1:10" s="13" customFormat="1">
      <c r="A42" s="44"/>
      <c r="B42" s="5" t="s">
        <v>35</v>
      </c>
      <c r="C42" s="22">
        <f>C18+C22+C23+C24+C25+C32+C33+C36</f>
        <v>0</v>
      </c>
      <c r="D42" s="22">
        <f>D18+D22+D23+D24+D25+D32+D33+D36</f>
        <v>0</v>
      </c>
      <c r="E42" s="22">
        <f>C42+D42</f>
        <v>0</v>
      </c>
      <c r="F42" s="22">
        <f>F18+F22+F23+F24+F25+F32+F33+F36</f>
        <v>0</v>
      </c>
      <c r="G42" s="22">
        <f>G18+G22+G23+G24+G25+G32+G33+G36</f>
        <v>0</v>
      </c>
      <c r="H42" s="22">
        <f>F42+G42</f>
        <v>0</v>
      </c>
      <c r="I42" s="22">
        <f>E42+H42</f>
        <v>0</v>
      </c>
      <c r="J42" s="19"/>
    </row>
    <row r="43" spans="1:10">
      <c r="A43" s="28" t="s">
        <v>36</v>
      </c>
      <c r="B43" s="62" t="s">
        <v>37</v>
      </c>
      <c r="C43" s="64"/>
      <c r="D43" s="64"/>
      <c r="E43" s="64"/>
      <c r="F43" s="64"/>
      <c r="G43" s="64"/>
      <c r="H43" s="64"/>
      <c r="I43" s="64"/>
      <c r="J43" s="34"/>
    </row>
    <row r="44" spans="1:10">
      <c r="A44" s="25" t="s">
        <v>39</v>
      </c>
      <c r="B44" s="11" t="s">
        <v>38</v>
      </c>
      <c r="C44" s="7"/>
      <c r="D44" s="7"/>
      <c r="E44" s="7">
        <f>C44+D44</f>
        <v>0</v>
      </c>
      <c r="F44" s="7"/>
      <c r="G44" s="7"/>
      <c r="H44" s="7">
        <f>F44+G44</f>
        <v>0</v>
      </c>
      <c r="I44" s="7">
        <f>E44+H44</f>
        <v>0</v>
      </c>
      <c r="J44" s="32" t="s">
        <v>154</v>
      </c>
    </row>
    <row r="45" spans="1:10">
      <c r="A45" s="25" t="s">
        <v>40</v>
      </c>
      <c r="B45" s="11" t="s">
        <v>109</v>
      </c>
      <c r="C45" s="7"/>
      <c r="D45" s="7"/>
      <c r="E45" s="7">
        <f t="shared" ref="E45:E52" si="7">C45+D45</f>
        <v>0</v>
      </c>
      <c r="F45" s="7"/>
      <c r="G45" s="7"/>
      <c r="H45" s="7">
        <f t="shared" ref="H45:H52" si="8">F45+G45</f>
        <v>0</v>
      </c>
      <c r="I45" s="7">
        <f t="shared" ref="I45:I52" si="9">E45+H45</f>
        <v>0</v>
      </c>
      <c r="J45" s="32" t="s">
        <v>154</v>
      </c>
    </row>
    <row r="46" spans="1:10" ht="26">
      <c r="A46" s="25" t="s">
        <v>41</v>
      </c>
      <c r="B46" s="11" t="s">
        <v>110</v>
      </c>
      <c r="C46" s="7">
        <f>C47+C48</f>
        <v>0</v>
      </c>
      <c r="D46" s="7">
        <f>D47+D48</f>
        <v>0</v>
      </c>
      <c r="E46" s="7">
        <f t="shared" si="7"/>
        <v>0</v>
      </c>
      <c r="F46" s="7">
        <f t="shared" ref="F46:G46" si="10">F47+F48</f>
        <v>0</v>
      </c>
      <c r="G46" s="7">
        <f t="shared" si="10"/>
        <v>0</v>
      </c>
      <c r="H46" s="7">
        <f t="shared" si="8"/>
        <v>0</v>
      </c>
      <c r="I46" s="7">
        <f t="shared" si="9"/>
        <v>0</v>
      </c>
      <c r="J46" s="32"/>
    </row>
    <row r="47" spans="1:10" ht="26">
      <c r="A47" s="25" t="s">
        <v>111</v>
      </c>
      <c r="B47" s="11" t="s">
        <v>110</v>
      </c>
      <c r="C47" s="43"/>
      <c r="D47" s="43"/>
      <c r="E47" s="7">
        <f t="shared" si="7"/>
        <v>0</v>
      </c>
      <c r="F47" s="43"/>
      <c r="G47" s="43"/>
      <c r="H47" s="7">
        <f t="shared" si="8"/>
        <v>0</v>
      </c>
      <c r="I47" s="7">
        <f t="shared" si="9"/>
        <v>0</v>
      </c>
      <c r="J47" s="32" t="s">
        <v>154</v>
      </c>
    </row>
    <row r="48" spans="1:10" ht="26">
      <c r="A48" s="25" t="s">
        <v>112</v>
      </c>
      <c r="B48" s="11" t="s">
        <v>146</v>
      </c>
      <c r="C48" s="43"/>
      <c r="D48" s="43"/>
      <c r="E48" s="7">
        <f t="shared" si="7"/>
        <v>0</v>
      </c>
      <c r="F48" s="43"/>
      <c r="G48" s="43"/>
      <c r="H48" s="7">
        <f t="shared" si="8"/>
        <v>0</v>
      </c>
      <c r="I48" s="7">
        <f t="shared" si="9"/>
        <v>0</v>
      </c>
      <c r="J48" s="32" t="s">
        <v>154</v>
      </c>
    </row>
    <row r="49" spans="1:10" ht="26">
      <c r="A49" s="25" t="s">
        <v>113</v>
      </c>
      <c r="B49" s="11" t="s">
        <v>114</v>
      </c>
      <c r="C49" s="7"/>
      <c r="D49" s="7"/>
      <c r="E49" s="7">
        <f t="shared" si="7"/>
        <v>0</v>
      </c>
      <c r="F49" s="7"/>
      <c r="G49" s="7"/>
      <c r="H49" s="7">
        <f t="shared" si="8"/>
        <v>0</v>
      </c>
      <c r="I49" s="7">
        <f t="shared" si="9"/>
        <v>0</v>
      </c>
      <c r="J49" s="31" t="s">
        <v>153</v>
      </c>
    </row>
    <row r="50" spans="1:10" ht="26">
      <c r="A50" s="25" t="s">
        <v>115</v>
      </c>
      <c r="B50" s="11" t="s">
        <v>116</v>
      </c>
      <c r="C50" s="7"/>
      <c r="D50" s="7"/>
      <c r="E50" s="7">
        <f t="shared" si="7"/>
        <v>0</v>
      </c>
      <c r="F50" s="7"/>
      <c r="G50" s="7"/>
      <c r="H50" s="7">
        <f t="shared" si="8"/>
        <v>0</v>
      </c>
      <c r="I50" s="7">
        <f t="shared" si="9"/>
        <v>0</v>
      </c>
      <c r="J50" s="31" t="s">
        <v>153</v>
      </c>
    </row>
    <row r="51" spans="1:10" ht="26">
      <c r="A51" s="25" t="s">
        <v>117</v>
      </c>
      <c r="B51" s="11" t="s">
        <v>118</v>
      </c>
      <c r="C51" s="7"/>
      <c r="D51" s="7"/>
      <c r="E51" s="7">
        <f t="shared" si="7"/>
        <v>0</v>
      </c>
      <c r="F51" s="7"/>
      <c r="G51" s="7"/>
      <c r="H51" s="7">
        <f t="shared" si="8"/>
        <v>0</v>
      </c>
      <c r="I51" s="7">
        <f t="shared" si="9"/>
        <v>0</v>
      </c>
      <c r="J51" s="31" t="s">
        <v>157</v>
      </c>
    </row>
    <row r="52" spans="1:10">
      <c r="A52" s="25" t="s">
        <v>148</v>
      </c>
      <c r="B52" s="11" t="s">
        <v>144</v>
      </c>
      <c r="C52" s="43"/>
      <c r="D52" s="43"/>
      <c r="E52" s="7">
        <f t="shared" si="7"/>
        <v>0</v>
      </c>
      <c r="F52" s="43"/>
      <c r="G52" s="43"/>
      <c r="H52" s="7">
        <f t="shared" si="8"/>
        <v>0</v>
      </c>
      <c r="I52" s="7">
        <f t="shared" si="9"/>
        <v>0</v>
      </c>
      <c r="J52" s="53"/>
    </row>
    <row r="53" spans="1:10">
      <c r="A53" s="45"/>
      <c r="B53" s="5" t="s">
        <v>42</v>
      </c>
      <c r="C53" s="22">
        <f>C44+C45+C46+C49+C50+C51+C52</f>
        <v>0</v>
      </c>
      <c r="D53" s="22">
        <f>D44+D45+D46+D49+D50+D51+D52</f>
        <v>0</v>
      </c>
      <c r="E53" s="22">
        <f>C53+D53</f>
        <v>0</v>
      </c>
      <c r="F53" s="22">
        <f>F44+F45+F46+F49+F50+F51+F52</f>
        <v>0</v>
      </c>
      <c r="G53" s="22">
        <f>G44+G45+G46+G49+G50+G51+G52</f>
        <v>0</v>
      </c>
      <c r="H53" s="22">
        <f>F53+G53</f>
        <v>0</v>
      </c>
      <c r="I53" s="22">
        <f>E53+H53</f>
        <v>0</v>
      </c>
      <c r="J53" s="19"/>
    </row>
    <row r="54" spans="1:10">
      <c r="A54" s="30" t="s">
        <v>43</v>
      </c>
      <c r="B54" s="62" t="s">
        <v>44</v>
      </c>
      <c r="C54" s="64"/>
      <c r="D54" s="64"/>
      <c r="E54" s="64"/>
      <c r="F54" s="64"/>
      <c r="G54" s="64"/>
      <c r="H54" s="64"/>
      <c r="I54" s="64"/>
      <c r="J54" s="34"/>
    </row>
    <row r="55" spans="1:10">
      <c r="A55" s="25" t="s">
        <v>45</v>
      </c>
      <c r="B55" s="11" t="s">
        <v>46</v>
      </c>
      <c r="C55" s="7">
        <f>C56+C57</f>
        <v>0</v>
      </c>
      <c r="D55" s="7">
        <f>D56+D57</f>
        <v>0</v>
      </c>
      <c r="E55" s="7">
        <f>C55+D55</f>
        <v>0</v>
      </c>
      <c r="F55" s="7">
        <f>F56+F57</f>
        <v>0</v>
      </c>
      <c r="G55" s="7">
        <f>G56+G57</f>
        <v>0</v>
      </c>
      <c r="H55" s="7">
        <f>F55+G55</f>
        <v>0</v>
      </c>
      <c r="I55" s="7">
        <f>E55+H55</f>
        <v>0</v>
      </c>
      <c r="J55" s="32"/>
    </row>
    <row r="56" spans="1:10">
      <c r="A56" s="25" t="s">
        <v>47</v>
      </c>
      <c r="B56" s="11" t="s">
        <v>49</v>
      </c>
      <c r="C56" s="43"/>
      <c r="D56" s="43"/>
      <c r="E56" s="7">
        <f t="shared" ref="E56:E65" si="11">C56+D56</f>
        <v>0</v>
      </c>
      <c r="F56" s="43"/>
      <c r="G56" s="43"/>
      <c r="H56" s="7">
        <f t="shared" ref="H56:H65" si="12">F56+G56</f>
        <v>0</v>
      </c>
      <c r="I56" s="7">
        <f t="shared" ref="I56:I65" si="13">E56+H56</f>
        <v>0</v>
      </c>
      <c r="J56" s="32" t="s">
        <v>154</v>
      </c>
    </row>
    <row r="57" spans="1:10">
      <c r="A57" s="25" t="s">
        <v>48</v>
      </c>
      <c r="B57" s="11" t="s">
        <v>50</v>
      </c>
      <c r="C57" s="43"/>
      <c r="D57" s="43"/>
      <c r="E57" s="7">
        <f t="shared" si="11"/>
        <v>0</v>
      </c>
      <c r="F57" s="43"/>
      <c r="G57" s="43"/>
      <c r="H57" s="7">
        <f t="shared" si="12"/>
        <v>0</v>
      </c>
      <c r="I57" s="7">
        <f t="shared" si="13"/>
        <v>0</v>
      </c>
      <c r="J57" s="32" t="s">
        <v>154</v>
      </c>
    </row>
    <row r="58" spans="1:10">
      <c r="A58" s="25" t="s">
        <v>51</v>
      </c>
      <c r="B58" s="11" t="s">
        <v>121</v>
      </c>
      <c r="C58" s="7">
        <f>C59+C60+C61+C62+C63</f>
        <v>0</v>
      </c>
      <c r="D58" s="7">
        <f>D59+D60+D61+D62+D63</f>
        <v>0</v>
      </c>
      <c r="E58" s="7">
        <f t="shared" si="11"/>
        <v>0</v>
      </c>
      <c r="F58" s="7">
        <f>F59+F60+F61+F62+F63</f>
        <v>0</v>
      </c>
      <c r="G58" s="7">
        <f>G59+G60+G61+G62+G63</f>
        <v>0</v>
      </c>
      <c r="H58" s="7">
        <f t="shared" si="12"/>
        <v>0</v>
      </c>
      <c r="I58" s="7">
        <f t="shared" si="13"/>
        <v>0</v>
      </c>
      <c r="J58" s="32"/>
    </row>
    <row r="59" spans="1:10" ht="26">
      <c r="A59" s="25" t="s">
        <v>139</v>
      </c>
      <c r="B59" s="11" t="s">
        <v>140</v>
      </c>
      <c r="C59" s="43"/>
      <c r="D59" s="43"/>
      <c r="E59" s="7">
        <f t="shared" si="11"/>
        <v>0</v>
      </c>
      <c r="F59" s="43"/>
      <c r="G59" s="43"/>
      <c r="H59" s="7">
        <f t="shared" si="12"/>
        <v>0</v>
      </c>
      <c r="I59" s="7">
        <f t="shared" si="13"/>
        <v>0</v>
      </c>
      <c r="J59" s="31" t="s">
        <v>156</v>
      </c>
    </row>
    <row r="60" spans="1:10" ht="26">
      <c r="A60" s="25" t="s">
        <v>122</v>
      </c>
      <c r="B60" s="11" t="s">
        <v>123</v>
      </c>
      <c r="C60" s="43"/>
      <c r="D60" s="43"/>
      <c r="E60" s="7">
        <f t="shared" si="11"/>
        <v>0</v>
      </c>
      <c r="F60" s="43"/>
      <c r="G60" s="43"/>
      <c r="H60" s="7">
        <f t="shared" si="12"/>
        <v>0</v>
      </c>
      <c r="I60" s="7">
        <f t="shared" si="13"/>
        <v>0</v>
      </c>
      <c r="J60" s="31" t="s">
        <v>156</v>
      </c>
    </row>
    <row r="61" spans="1:10" ht="39">
      <c r="A61" s="25" t="s">
        <v>124</v>
      </c>
      <c r="B61" s="11" t="s">
        <v>125</v>
      </c>
      <c r="C61" s="43"/>
      <c r="D61" s="43"/>
      <c r="E61" s="7">
        <f t="shared" si="11"/>
        <v>0</v>
      </c>
      <c r="F61" s="43"/>
      <c r="G61" s="43"/>
      <c r="H61" s="7">
        <f t="shared" si="12"/>
        <v>0</v>
      </c>
      <c r="I61" s="7">
        <f t="shared" si="13"/>
        <v>0</v>
      </c>
      <c r="J61" s="31" t="s">
        <v>156</v>
      </c>
    </row>
    <row r="62" spans="1:10" ht="26">
      <c r="A62" s="25" t="s">
        <v>126</v>
      </c>
      <c r="B62" s="11" t="s">
        <v>127</v>
      </c>
      <c r="C62" s="43"/>
      <c r="D62" s="43"/>
      <c r="E62" s="7">
        <f t="shared" si="11"/>
        <v>0</v>
      </c>
      <c r="F62" s="43"/>
      <c r="G62" s="43"/>
      <c r="H62" s="7">
        <f t="shared" si="12"/>
        <v>0</v>
      </c>
      <c r="I62" s="7">
        <f t="shared" si="13"/>
        <v>0</v>
      </c>
      <c r="J62" s="31" t="s">
        <v>156</v>
      </c>
    </row>
    <row r="63" spans="1:10" ht="26">
      <c r="A63" s="25" t="s">
        <v>128</v>
      </c>
      <c r="B63" s="11" t="s">
        <v>129</v>
      </c>
      <c r="C63" s="43"/>
      <c r="D63" s="43"/>
      <c r="E63" s="7">
        <f t="shared" si="11"/>
        <v>0</v>
      </c>
      <c r="F63" s="43"/>
      <c r="G63" s="43"/>
      <c r="H63" s="7">
        <f t="shared" si="12"/>
        <v>0</v>
      </c>
      <c r="I63" s="7">
        <f t="shared" si="13"/>
        <v>0</v>
      </c>
      <c r="J63" s="31" t="s">
        <v>156</v>
      </c>
    </row>
    <row r="64" spans="1:10">
      <c r="A64" s="25" t="s">
        <v>69</v>
      </c>
      <c r="B64" s="11" t="s">
        <v>52</v>
      </c>
      <c r="C64" s="43"/>
      <c r="D64" s="43"/>
      <c r="E64" s="7">
        <f t="shared" si="11"/>
        <v>0</v>
      </c>
      <c r="F64" s="43"/>
      <c r="G64" s="43"/>
      <c r="H64" s="7">
        <f t="shared" si="12"/>
        <v>0</v>
      </c>
      <c r="I64" s="7">
        <f t="shared" si="13"/>
        <v>0</v>
      </c>
      <c r="J64" s="32" t="s">
        <v>154</v>
      </c>
    </row>
    <row r="65" spans="1:10" ht="26">
      <c r="A65" s="25" t="s">
        <v>119</v>
      </c>
      <c r="B65" s="11" t="s">
        <v>120</v>
      </c>
      <c r="C65" s="43"/>
      <c r="D65" s="43"/>
      <c r="E65" s="7">
        <f t="shared" si="11"/>
        <v>0</v>
      </c>
      <c r="F65" s="43"/>
      <c r="G65" s="43"/>
      <c r="H65" s="7">
        <f t="shared" si="12"/>
        <v>0</v>
      </c>
      <c r="I65" s="7">
        <f t="shared" si="13"/>
        <v>0</v>
      </c>
      <c r="J65" s="31" t="s">
        <v>156</v>
      </c>
    </row>
    <row r="66" spans="1:10">
      <c r="A66" s="44"/>
      <c r="B66" s="5" t="s">
        <v>53</v>
      </c>
      <c r="C66" s="22">
        <f>C55+C58+C64+C65</f>
        <v>0</v>
      </c>
      <c r="D66" s="22">
        <f>D55+D58+D64+D65</f>
        <v>0</v>
      </c>
      <c r="E66" s="22">
        <f>C66+D66</f>
        <v>0</v>
      </c>
      <c r="F66" s="22">
        <f>F55+F58+F64+F65</f>
        <v>0</v>
      </c>
      <c r="G66" s="22">
        <f>G55+G58+G64+G65</f>
        <v>0</v>
      </c>
      <c r="H66" s="22">
        <f>F66+G66</f>
        <v>0</v>
      </c>
      <c r="I66" s="22">
        <f>E66+H66</f>
        <v>0</v>
      </c>
      <c r="J66" s="19"/>
    </row>
    <row r="67" spans="1:10">
      <c r="A67" s="30" t="s">
        <v>54</v>
      </c>
      <c r="B67" s="62" t="s">
        <v>130</v>
      </c>
      <c r="C67" s="64"/>
      <c r="D67" s="64"/>
      <c r="E67" s="64"/>
      <c r="F67" s="64"/>
      <c r="G67" s="64"/>
      <c r="H67" s="64"/>
      <c r="I67" s="64"/>
      <c r="J67" s="34"/>
    </row>
    <row r="68" spans="1:10">
      <c r="A68" s="25" t="s">
        <v>55</v>
      </c>
      <c r="B68" s="11" t="s">
        <v>141</v>
      </c>
      <c r="C68" s="43"/>
      <c r="D68" s="43"/>
      <c r="E68" s="7">
        <f>C68+D68</f>
        <v>0</v>
      </c>
      <c r="F68" s="43"/>
      <c r="G68" s="43"/>
      <c r="H68" s="7">
        <f>F68+G68</f>
        <v>0</v>
      </c>
      <c r="I68" s="7">
        <f>E68+H68</f>
        <v>0</v>
      </c>
      <c r="J68" s="32" t="s">
        <v>154</v>
      </c>
    </row>
    <row r="69" spans="1:10">
      <c r="A69" s="25" t="s">
        <v>142</v>
      </c>
      <c r="B69" s="11" t="s">
        <v>143</v>
      </c>
      <c r="C69" s="43"/>
      <c r="D69" s="43"/>
      <c r="E69" s="7">
        <f>C69+D69</f>
        <v>0</v>
      </c>
      <c r="F69" s="43"/>
      <c r="G69" s="43"/>
      <c r="H69" s="7">
        <f>F69+G69</f>
        <v>0</v>
      </c>
      <c r="I69" s="7">
        <f>E69+H69</f>
        <v>0</v>
      </c>
      <c r="J69" s="32" t="s">
        <v>154</v>
      </c>
    </row>
    <row r="70" spans="1:10">
      <c r="A70" s="46"/>
      <c r="B70" s="5" t="s">
        <v>56</v>
      </c>
      <c r="C70" s="22">
        <f>C68+C69</f>
        <v>0</v>
      </c>
      <c r="D70" s="22">
        <f>D68+D69</f>
        <v>0</v>
      </c>
      <c r="E70" s="22">
        <f>C70+D70</f>
        <v>0</v>
      </c>
      <c r="F70" s="22">
        <f>F68+F69</f>
        <v>0</v>
      </c>
      <c r="G70" s="22">
        <f>G68+G69</f>
        <v>0</v>
      </c>
      <c r="H70" s="22">
        <f>F70+G70</f>
        <v>0</v>
      </c>
      <c r="I70" s="22">
        <f>E70+H70</f>
        <v>0</v>
      </c>
    </row>
    <row r="71" spans="1:10">
      <c r="A71" s="30" t="s">
        <v>208</v>
      </c>
      <c r="B71" s="62" t="s">
        <v>211</v>
      </c>
      <c r="C71" s="64"/>
      <c r="D71" s="64"/>
      <c r="E71" s="64"/>
      <c r="F71" s="64"/>
      <c r="G71" s="64"/>
      <c r="H71" s="64"/>
      <c r="I71" s="64"/>
      <c r="J71" s="5"/>
    </row>
    <row r="72" spans="1:10" ht="26">
      <c r="A72" s="25" t="s">
        <v>209</v>
      </c>
      <c r="B72" s="11" t="s">
        <v>213</v>
      </c>
      <c r="C72" s="24"/>
      <c r="D72" s="24"/>
      <c r="E72" s="7">
        <f t="shared" ref="E72:E73" si="14">C72+D72</f>
        <v>0</v>
      </c>
      <c r="F72" s="24"/>
      <c r="G72" s="24"/>
      <c r="H72" s="7">
        <f t="shared" ref="H72:H73" si="15">F72+G72</f>
        <v>0</v>
      </c>
      <c r="I72" s="7">
        <f>E72+H72</f>
        <v>0</v>
      </c>
      <c r="J72" s="32" t="s">
        <v>215</v>
      </c>
    </row>
    <row r="73" spans="1:10" ht="26">
      <c r="A73" s="25" t="s">
        <v>210</v>
      </c>
      <c r="B73" s="11" t="s">
        <v>214</v>
      </c>
      <c r="C73" s="24"/>
      <c r="D73" s="24"/>
      <c r="E73" s="7">
        <f t="shared" si="14"/>
        <v>0</v>
      </c>
      <c r="F73" s="24"/>
      <c r="G73" s="24"/>
      <c r="H73" s="7">
        <f t="shared" si="15"/>
        <v>0</v>
      </c>
      <c r="I73" s="7">
        <f>E73+H73</f>
        <v>0</v>
      </c>
      <c r="J73" s="31" t="s">
        <v>216</v>
      </c>
    </row>
    <row r="74" spans="1:10">
      <c r="A74" s="36"/>
      <c r="B74" s="5" t="s">
        <v>212</v>
      </c>
      <c r="C74" s="22">
        <f>C72+C73</f>
        <v>0</v>
      </c>
      <c r="D74" s="22">
        <f>D72+D73</f>
        <v>0</v>
      </c>
      <c r="E74" s="22">
        <f>C74+D74</f>
        <v>0</v>
      </c>
      <c r="F74" s="22">
        <f>F72+F73</f>
        <v>0</v>
      </c>
      <c r="G74" s="22">
        <f>G72+G73</f>
        <v>0</v>
      </c>
      <c r="H74" s="22">
        <f>F74+G74</f>
        <v>0</v>
      </c>
      <c r="I74" s="22">
        <f>E74+H74</f>
        <v>0</v>
      </c>
      <c r="J74" s="61"/>
    </row>
    <row r="75" spans="1:10" ht="17">
      <c r="B75" s="59" t="s">
        <v>57</v>
      </c>
      <c r="C75" s="60">
        <f>C13+C16+C42+C53+C66+C70+C74</f>
        <v>0</v>
      </c>
      <c r="D75" s="60">
        <f>D13+D16+D42+D53+D66+D70+D74</f>
        <v>0</v>
      </c>
      <c r="E75" s="60">
        <f>C75+D75</f>
        <v>0</v>
      </c>
      <c r="F75" s="60">
        <f>F13+F16+F42+F53+F66+F70+F74</f>
        <v>0</v>
      </c>
      <c r="G75" s="60">
        <f>G13+G16+G42+G53+G66+G70+G74</f>
        <v>0</v>
      </c>
      <c r="H75" s="60">
        <f>F75+G75</f>
        <v>0</v>
      </c>
      <c r="I75" s="60">
        <f>E75+H75</f>
        <v>0</v>
      </c>
    </row>
    <row r="76" spans="1:10">
      <c r="A76" s="35" t="s">
        <v>158</v>
      </c>
    </row>
    <row r="78" spans="1:10" ht="19">
      <c r="A78" s="1" t="s">
        <v>79</v>
      </c>
      <c r="B78" s="17"/>
    </row>
    <row r="80" spans="1:10">
      <c r="A80" s="5" t="s">
        <v>59</v>
      </c>
      <c r="B80" s="5" t="s">
        <v>58</v>
      </c>
      <c r="C80" s="36"/>
    </row>
    <row r="81" spans="1:6">
      <c r="A81" s="5" t="s">
        <v>60</v>
      </c>
      <c r="B81" s="47" t="s">
        <v>194</v>
      </c>
      <c r="C81" s="48">
        <f>I75</f>
        <v>0</v>
      </c>
    </row>
    <row r="82" spans="1:6">
      <c r="A82" s="11" t="s">
        <v>61</v>
      </c>
      <c r="B82" s="11" t="s">
        <v>168</v>
      </c>
      <c r="C82" s="49">
        <f>E75</f>
        <v>0</v>
      </c>
      <c r="E82" s="18"/>
      <c r="F82" s="50"/>
    </row>
    <row r="83" spans="1:6">
      <c r="A83" s="11" t="s">
        <v>62</v>
      </c>
      <c r="B83" s="11" t="s">
        <v>166</v>
      </c>
      <c r="C83" s="49">
        <f>H75</f>
        <v>0</v>
      </c>
      <c r="E83" s="18"/>
      <c r="F83" s="50"/>
    </row>
    <row r="84" spans="1:6">
      <c r="A84" s="5" t="s">
        <v>63</v>
      </c>
      <c r="B84" s="5" t="s">
        <v>204</v>
      </c>
      <c r="C84" s="51">
        <f>C85+C86</f>
        <v>0</v>
      </c>
      <c r="E84" s="18"/>
      <c r="F84" s="50"/>
    </row>
    <row r="85" spans="1:6">
      <c r="A85" s="11" t="s">
        <v>64</v>
      </c>
      <c r="B85" s="11" t="s">
        <v>169</v>
      </c>
      <c r="C85" s="49">
        <f>0.02*C82</f>
        <v>0</v>
      </c>
      <c r="E85" s="18"/>
      <c r="F85" s="52"/>
    </row>
    <row r="86" spans="1:6" ht="26">
      <c r="A86" s="11" t="s">
        <v>65</v>
      </c>
      <c r="B86" s="11" t="s">
        <v>205</v>
      </c>
      <c r="C86" s="49">
        <f>C87+C88</f>
        <v>0</v>
      </c>
      <c r="D86" s="58" t="str">
        <f>IF(C86=C83,"CORECT","INCORECT")</f>
        <v>CORECT</v>
      </c>
    </row>
    <row r="87" spans="1:6" ht="26">
      <c r="A87" s="11" t="s">
        <v>202</v>
      </c>
      <c r="B87" s="11" t="s">
        <v>217</v>
      </c>
      <c r="C87" s="49"/>
    </row>
    <row r="88" spans="1:6" ht="247">
      <c r="A88" s="11" t="s">
        <v>203</v>
      </c>
      <c r="B88" s="11" t="s">
        <v>218</v>
      </c>
      <c r="C88" s="49"/>
    </row>
    <row r="89" spans="1:6" ht="26">
      <c r="A89" s="5" t="s">
        <v>66</v>
      </c>
      <c r="B89" s="47" t="s">
        <v>195</v>
      </c>
      <c r="C89" s="48">
        <f>C82-C85</f>
        <v>0</v>
      </c>
    </row>
    <row r="90" spans="1:6">
      <c r="A90" s="17"/>
      <c r="B90" s="76"/>
      <c r="C90" s="77"/>
      <c r="D90" s="77"/>
      <c r="E90" s="77"/>
      <c r="F90" s="77"/>
    </row>
    <row r="91" spans="1:6">
      <c r="A91" s="17"/>
      <c r="B91" s="54"/>
      <c r="C91" s="55"/>
    </row>
    <row r="92" spans="1:6">
      <c r="B92" s="37"/>
    </row>
    <row r="93" spans="1:6" ht="27">
      <c r="B93" s="37" t="s">
        <v>67</v>
      </c>
      <c r="C93" s="38" t="s">
        <v>78</v>
      </c>
      <c r="D93" s="38" t="s">
        <v>68</v>
      </c>
    </row>
    <row r="94" spans="1:6">
      <c r="B94" s="20" t="s">
        <v>174</v>
      </c>
      <c r="C94" s="7">
        <f>E52</f>
        <v>0</v>
      </c>
      <c r="D94" s="7">
        <f>0.15*E75</f>
        <v>0</v>
      </c>
      <c r="E94" s="39" t="str">
        <f>IF(D94&gt;=C94,"CORECT","INCORECT")</f>
        <v>CORECT</v>
      </c>
    </row>
    <row r="95" spans="1:6" ht="27">
      <c r="B95" s="20" t="s">
        <v>149</v>
      </c>
      <c r="C95" s="7">
        <f>E48</f>
        <v>0</v>
      </c>
      <c r="D95" s="7">
        <f>0.1*E75</f>
        <v>0</v>
      </c>
      <c r="E95" s="39" t="str">
        <f t="shared" ref="E95:E98" si="16">IF(D95&gt;=C95,"CORECT","INCORECT")</f>
        <v>CORECT</v>
      </c>
    </row>
    <row r="96" spans="1:6" ht="28" customHeight="1">
      <c r="B96" s="20" t="s">
        <v>145</v>
      </c>
      <c r="C96" s="7">
        <f>E18+E22+E23+E24+E25+E36</f>
        <v>0</v>
      </c>
      <c r="D96" s="7">
        <f>0.05*E75</f>
        <v>0</v>
      </c>
      <c r="E96" s="39" t="str">
        <f t="shared" si="16"/>
        <v>CORECT</v>
      </c>
    </row>
    <row r="97" spans="2:5">
      <c r="B97" s="20" t="s">
        <v>77</v>
      </c>
      <c r="C97" s="7">
        <f>E64</f>
        <v>0</v>
      </c>
      <c r="D97" s="7">
        <f>0.05*E75</f>
        <v>0</v>
      </c>
      <c r="E97" s="39" t="str">
        <f t="shared" si="16"/>
        <v>CORECT</v>
      </c>
    </row>
    <row r="98" spans="2:5">
      <c r="B98" s="20" t="s">
        <v>147</v>
      </c>
      <c r="C98" s="7">
        <f>E32+E33+E58+E65</f>
        <v>0</v>
      </c>
      <c r="D98" s="7">
        <f>0.07*(E75-E32-E33-E58-E65)</f>
        <v>0</v>
      </c>
      <c r="E98" s="39" t="str">
        <f t="shared" si="16"/>
        <v>CORECT</v>
      </c>
    </row>
    <row r="99" spans="2:5" ht="27">
      <c r="B99" s="20" t="s">
        <v>162</v>
      </c>
      <c r="C99" s="7">
        <f>E13+E16+E53+E55+E64</f>
        <v>0</v>
      </c>
      <c r="D99" s="7">
        <f>0.5*C82</f>
        <v>0</v>
      </c>
      <c r="E99" s="40" t="str">
        <f>IF(C99&gt;=D99,"CORECT","INCORECT")</f>
        <v>CORECT</v>
      </c>
    </row>
    <row r="100" spans="2:5">
      <c r="B100" s="20" t="s">
        <v>160</v>
      </c>
      <c r="C100" s="20"/>
    </row>
    <row r="101" spans="2:5">
      <c r="B101" s="20" t="s">
        <v>161</v>
      </c>
      <c r="C101" s="20" t="e">
        <f>C82/C100</f>
        <v>#DIV/0!</v>
      </c>
      <c r="D101" s="20">
        <f>300*C103</f>
        <v>0</v>
      </c>
      <c r="E101" s="36" t="e">
        <f>IF(D101&gt;=C101,"CORECT","INCORECT")</f>
        <v>#DIV/0!</v>
      </c>
    </row>
    <row r="103" spans="2:5">
      <c r="B103" s="20" t="s">
        <v>173</v>
      </c>
      <c r="C103" s="56">
        <f>'Buget General'!C103</f>
        <v>0</v>
      </c>
    </row>
  </sheetData>
  <mergeCells count="17">
    <mergeCell ref="B71:I71"/>
    <mergeCell ref="B90:F90"/>
    <mergeCell ref="B8:I8"/>
    <mergeCell ref="B14:I14"/>
    <mergeCell ref="B17:I17"/>
    <mergeCell ref="B43:I43"/>
    <mergeCell ref="B54:I54"/>
    <mergeCell ref="B67:I67"/>
    <mergeCell ref="A4:J4"/>
    <mergeCell ref="A5:A6"/>
    <mergeCell ref="B5:B6"/>
    <mergeCell ref="C5:D5"/>
    <mergeCell ref="E5:E6"/>
    <mergeCell ref="F5:G5"/>
    <mergeCell ref="H5:H6"/>
    <mergeCell ref="I5:I6"/>
    <mergeCell ref="J5:J6"/>
  </mergeCells>
  <conditionalFormatting sqref="D86">
    <cfRule type="cellIs" dxfId="11" priority="1" operator="equal">
      <formula>"INCORECT"</formula>
    </cfRule>
    <cfRule type="cellIs" dxfId="10" priority="2" operator="equal">
      <formula>"CORECT"</formula>
    </cfRule>
  </conditionalFormatting>
  <conditionalFormatting sqref="E94:E99">
    <cfRule type="cellIs" dxfId="9" priority="3" operator="equal">
      <formula>"INCORECT"</formula>
    </cfRule>
    <cfRule type="cellIs" dxfId="8" priority="4" operator="equal">
      <formula>"CORECT"</formula>
    </cfRule>
  </conditionalFormatting>
  <pageMargins left="0.7" right="0.7" top="0.75" bottom="0.75" header="0.3" footer="0.3"/>
  <pageSetup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r:uid="{34618931-3ABA-4229-B6B9-AC4D9D3B71DF}">
          <x14:formula1>
            <xm:f>'Buget General'!$M$3:$M$5</xm:f>
          </x14:formula1>
          <xm:sqref>J52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Buget General</vt:lpstr>
      <vt:lpstr>Buget Comp 1</vt:lpstr>
      <vt:lpstr>Buget Comp 2</vt:lpstr>
      <vt:lpstr>Buget Comp 3</vt:lpstr>
      <vt:lpstr>Buget Comp 4</vt:lpstr>
      <vt:lpstr>Buget Comp 5</vt:lpstr>
      <vt:lpstr>Buget Comp 6</vt:lpstr>
      <vt:lpstr>Buget Comp 7</vt:lpstr>
      <vt:lpstr>Buget Comp 8</vt:lpstr>
      <vt:lpstr>Buget Comp 9</vt:lpstr>
      <vt:lpstr>Buget Comp 10</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 2</dc:creator>
  <cp:lastModifiedBy>Microsoft Office User</cp:lastModifiedBy>
  <cp:lastPrinted>2023-09-19T09:33:21Z</cp:lastPrinted>
  <dcterms:created xsi:type="dcterms:W3CDTF">2023-03-14T06:24:03Z</dcterms:created>
  <dcterms:modified xsi:type="dcterms:W3CDTF">2024-01-26T11:02:50Z</dcterms:modified>
</cp:coreProperties>
</file>